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rentai.local\fssroot\3017人事委員会事務局\1610人事委員会事務局\移行済（暗号化フォルダ）\03_給与係（暗号化）\手当担当\①　人事・給与統計\R6　人事給与統計\09　オープンデータ提出\02_作業→\02_公開するデータ【修正済み・タイトル要変更】\"/>
    </mc:Choice>
  </mc:AlternateContent>
  <xr:revisionPtr revIDLastSave="0" documentId="13_ncr:1_{C57352DD-7021-4933-A205-02E02D9D4BD5}" xr6:coauthVersionLast="47" xr6:coauthVersionMax="47" xr10:uidLastSave="{00000000-0000-0000-0000-000000000000}"/>
  <bookViews>
    <workbookView xWindow="28680" yWindow="-120" windowWidth="29040" windowHeight="15990" tabRatio="922" xr2:uid="{00000000-000D-0000-FFFF-FFFF00000000}"/>
  </bookViews>
  <sheets>
    <sheet name="3部長98" sheetId="3" r:id="rId1"/>
    <sheet name="次長87" sheetId="50" r:id="rId2"/>
    <sheet name="課長76" sheetId="5" r:id="rId3"/>
    <sheet name="課長5課補6" sheetId="6" r:id="rId4"/>
    <sheet name="課補54" sheetId="7" r:id="rId5"/>
    <sheet name="主査43" sheetId="8" r:id="rId6"/>
    <sheet name="主任32" sheetId="51" r:id="rId7"/>
    <sheet name="主事21" sheetId="11" r:id="rId8"/>
    <sheet name="公警視987" sheetId="13" r:id="rId9"/>
    <sheet name="警部654" sheetId="14" r:id="rId10"/>
    <sheet name="警部補54" sheetId="15" r:id="rId11"/>
    <sheet name="巡査部長432" sheetId="19" r:id="rId12"/>
    <sheet name="巡査長432" sheetId="20" r:id="rId13"/>
    <sheet name="巡査21" sheetId="21" r:id="rId14"/>
    <sheet name="教(一)654" sheetId="22" r:id="rId15"/>
    <sheet name="教(一)32" sheetId="25" r:id="rId16"/>
    <sheet name="教(二)43" sheetId="26" r:id="rId17"/>
    <sheet name="教(二)特2" sheetId="56" r:id="rId18"/>
    <sheet name="教(二)221" sheetId="27" r:id="rId19"/>
    <sheet name="【R6講師】教(二)21" sheetId="65" r:id="rId20"/>
    <sheet name="教(二)211" sheetId="66" r:id="rId21"/>
    <sheet name="教(二)2 1" sheetId="28" r:id="rId22"/>
    <sheet name="教(二)21" sheetId="29" r:id="rId23"/>
    <sheet name="教(二)21^" sheetId="58" r:id="rId24"/>
    <sheet name="教(三)43" sheetId="30" r:id="rId25"/>
    <sheet name="教(三)3特2特2" sheetId="68" r:id="rId26"/>
    <sheet name="教(三)322" sheetId="69" r:id="rId27"/>
    <sheet name="教(三)121" sheetId="70" r:id="rId28"/>
    <sheet name="教(三)2" sheetId="71" r:id="rId29"/>
    <sheet name="教(四)543" sheetId="32" r:id="rId30"/>
    <sheet name="教(四)21" sheetId="33" r:id="rId31"/>
    <sheet name="研54" sheetId="34" r:id="rId32"/>
    <sheet name="研32" sheetId="35" r:id="rId33"/>
    <sheet name="研21" sheetId="36" r:id="rId34"/>
    <sheet name="医(一)43" sheetId="37" r:id="rId35"/>
    <sheet name="医(一)32" sheetId="38" r:id="rId36"/>
    <sheet name="医(一)1" sheetId="39" r:id="rId37"/>
    <sheet name="医(二)76" sheetId="40" r:id="rId38"/>
    <sheet name="医(二)54" sheetId="41" r:id="rId39"/>
    <sheet name="医(二)43" sheetId="42" r:id="rId40"/>
    <sheet name="医(二)32" sheetId="53" r:id="rId41"/>
    <sheet name="医(二)1" sheetId="62" r:id="rId42"/>
    <sheet name="医(三)765" sheetId="43" r:id="rId43"/>
    <sheet name="医(三)543" sheetId="44" r:id="rId44"/>
    <sheet name="医(三)432" sheetId="45" r:id="rId45"/>
    <sheet name="医(三)1" sheetId="64" r:id="rId46"/>
    <sheet name="任期付" sheetId="74" r:id="rId47"/>
    <sheet name="技能543" sheetId="75" r:id="rId48"/>
    <sheet name="技能21" sheetId="76" r:id="rId49"/>
  </sheets>
  <definedNames>
    <definedName name="_xlnm.Print_Area" localSheetId="0">'3部長98'!$A$1:$V$139</definedName>
    <definedName name="_xlnm.Print_Area" localSheetId="36">'医(一)1'!$A$1:$G$116</definedName>
    <definedName name="_xlnm.Print_Area" localSheetId="45">'医(三)1'!$A$1:$G$189</definedName>
    <definedName name="_xlnm.Print_Area" localSheetId="41">'医(二)1'!$A$1:$H$139</definedName>
    <definedName name="_xlnm.Print_Area" localSheetId="40">'医(二)32'!$A$1:$R$138</definedName>
    <definedName name="_xlnm.Print_Area" localSheetId="2">課長76!$A$1:$V$136</definedName>
    <definedName name="_xlnm.Print_Area" localSheetId="4">課補54!$A$1:$V$136</definedName>
    <definedName name="_xlnm.Print_Area" localSheetId="48">技能21!$A$1:$L$302</definedName>
    <definedName name="_xlnm.Print_Area" localSheetId="47">技能543!$A$1:$Q$301</definedName>
    <definedName name="_xlnm.Print_Area" localSheetId="27">'教(三)121'!$A$1:$Q$172</definedName>
    <definedName name="_xlnm.Print_Area" localSheetId="28">'教(三)2'!$A$1:$G$172</definedName>
    <definedName name="_xlnm.Print_Area" localSheetId="24">'教(三)43'!$A$1:$Q$172</definedName>
    <definedName name="_xlnm.Print_Area" localSheetId="30">'教(四)21'!$A$1:$Q$164</definedName>
    <definedName name="_xlnm.Print_Area" localSheetId="23">'教(二)21^'!$A$1:$L$172</definedName>
    <definedName name="_xlnm.Print_Area" localSheetId="18">'教(二)221'!$A$1:$Q$178</definedName>
    <definedName name="_xlnm.Print_Area" localSheetId="33">研21!$A$1:$Q$140</definedName>
    <definedName name="_xlnm.Print_Area" localSheetId="7">主事21!$A$1:$V$144</definedName>
    <definedName name="_xlnm.Print_Area" localSheetId="13">巡査21!$A$1:$L$164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4" i="7" l="1"/>
  <c r="L136" i="3"/>
  <c r="P301" i="75"/>
  <c r="G41" i="74"/>
  <c r="E41" i="74"/>
  <c r="F41" i="74"/>
  <c r="D41" i="74"/>
  <c r="C41" i="74"/>
  <c r="Q273" i="75"/>
  <c r="G149" i="75"/>
  <c r="K300" i="76"/>
  <c r="J300" i="76"/>
  <c r="I300" i="76"/>
  <c r="H300" i="76"/>
  <c r="F300" i="76"/>
  <c r="E300" i="76"/>
  <c r="D300" i="76"/>
  <c r="C300" i="76"/>
  <c r="L297" i="76"/>
  <c r="G297" i="76"/>
  <c r="L296" i="76"/>
  <c r="G296" i="76"/>
  <c r="L295" i="76"/>
  <c r="G295" i="76"/>
  <c r="L294" i="76"/>
  <c r="G294" i="76"/>
  <c r="L293" i="76"/>
  <c r="G293" i="76"/>
  <c r="L292" i="76"/>
  <c r="G292" i="76"/>
  <c r="L291" i="76"/>
  <c r="G291" i="76"/>
  <c r="L290" i="76"/>
  <c r="G290" i="76"/>
  <c r="L289" i="76"/>
  <c r="G289" i="76"/>
  <c r="L288" i="76"/>
  <c r="G288" i="76"/>
  <c r="L287" i="76"/>
  <c r="G287" i="76"/>
  <c r="L286" i="76"/>
  <c r="G286" i="76"/>
  <c r="L285" i="76"/>
  <c r="G285" i="76"/>
  <c r="L284" i="76"/>
  <c r="G284" i="76"/>
  <c r="L283" i="76"/>
  <c r="G283" i="76"/>
  <c r="L282" i="76"/>
  <c r="G282" i="76"/>
  <c r="L281" i="76"/>
  <c r="G281" i="76"/>
  <c r="L280" i="76"/>
  <c r="G280" i="76"/>
  <c r="L279" i="76"/>
  <c r="G279" i="76"/>
  <c r="L278" i="76"/>
  <c r="G278" i="76"/>
  <c r="L277" i="76"/>
  <c r="G277" i="76"/>
  <c r="L276" i="76"/>
  <c r="G276" i="76"/>
  <c r="L275" i="76"/>
  <c r="G275" i="76"/>
  <c r="L274" i="76"/>
  <c r="G274" i="76"/>
  <c r="L273" i="76"/>
  <c r="G273" i="76"/>
  <c r="L272" i="76"/>
  <c r="G272" i="76"/>
  <c r="L271" i="76"/>
  <c r="G271" i="76"/>
  <c r="L270" i="76"/>
  <c r="G270" i="76"/>
  <c r="L269" i="76"/>
  <c r="G269" i="76"/>
  <c r="L268" i="76"/>
  <c r="G268" i="76"/>
  <c r="L267" i="76"/>
  <c r="G267" i="76"/>
  <c r="L266" i="76"/>
  <c r="G266" i="76"/>
  <c r="L265" i="76"/>
  <c r="G265" i="76"/>
  <c r="L264" i="76"/>
  <c r="G264" i="76"/>
  <c r="L263" i="76"/>
  <c r="G263" i="76"/>
  <c r="L262" i="76"/>
  <c r="G262" i="76"/>
  <c r="L253" i="76"/>
  <c r="G253" i="76"/>
  <c r="L252" i="76"/>
  <c r="G252" i="76"/>
  <c r="L251" i="76"/>
  <c r="G251" i="76"/>
  <c r="L250" i="76"/>
  <c r="G250" i="76"/>
  <c r="L249" i="76"/>
  <c r="G249" i="76"/>
  <c r="L248" i="76"/>
  <c r="G248" i="76"/>
  <c r="L247" i="76"/>
  <c r="G247" i="76"/>
  <c r="L246" i="76"/>
  <c r="G246" i="76"/>
  <c r="L245" i="76"/>
  <c r="G245" i="76"/>
  <c r="L244" i="76"/>
  <c r="G244" i="76"/>
  <c r="L243" i="76"/>
  <c r="G243" i="76"/>
  <c r="L242" i="76"/>
  <c r="G242" i="76"/>
  <c r="L241" i="76"/>
  <c r="G241" i="76"/>
  <c r="L240" i="76"/>
  <c r="G240" i="76"/>
  <c r="L239" i="76"/>
  <c r="G239" i="76"/>
  <c r="L238" i="76"/>
  <c r="G238" i="76"/>
  <c r="L237" i="76"/>
  <c r="G237" i="76"/>
  <c r="L236" i="76"/>
  <c r="G236" i="76"/>
  <c r="L235" i="76"/>
  <c r="G235" i="76"/>
  <c r="L234" i="76"/>
  <c r="G234" i="76"/>
  <c r="L233" i="76"/>
  <c r="G233" i="76"/>
  <c r="L232" i="76"/>
  <c r="G232" i="76"/>
  <c r="L231" i="76"/>
  <c r="G231" i="76"/>
  <c r="L230" i="76"/>
  <c r="G230" i="76"/>
  <c r="L229" i="76"/>
  <c r="G229" i="76"/>
  <c r="L228" i="76"/>
  <c r="G228" i="76"/>
  <c r="L227" i="76"/>
  <c r="G227" i="76"/>
  <c r="L226" i="76"/>
  <c r="G226" i="76"/>
  <c r="L225" i="76"/>
  <c r="G225" i="76"/>
  <c r="L224" i="76"/>
  <c r="G224" i="76"/>
  <c r="L223" i="76"/>
  <c r="G223" i="76"/>
  <c r="L222" i="76"/>
  <c r="G222" i="76"/>
  <c r="L221" i="76"/>
  <c r="G221" i="76"/>
  <c r="L220" i="76"/>
  <c r="G220" i="76"/>
  <c r="L219" i="76"/>
  <c r="G219" i="76"/>
  <c r="L218" i="76"/>
  <c r="G218" i="76"/>
  <c r="L217" i="76"/>
  <c r="G217" i="76"/>
  <c r="L216" i="76"/>
  <c r="G216" i="76"/>
  <c r="L215" i="76"/>
  <c r="G215" i="76"/>
  <c r="L214" i="76"/>
  <c r="G214" i="76"/>
  <c r="L213" i="76"/>
  <c r="G213" i="76"/>
  <c r="L212" i="76"/>
  <c r="G212" i="76"/>
  <c r="L211" i="76"/>
  <c r="G211" i="76"/>
  <c r="L210" i="76"/>
  <c r="G210" i="76"/>
  <c r="L209" i="76"/>
  <c r="G209" i="76"/>
  <c r="L208" i="76"/>
  <c r="G208" i="76"/>
  <c r="L207" i="76"/>
  <c r="G207" i="76"/>
  <c r="L206" i="76"/>
  <c r="G206" i="76"/>
  <c r="L205" i="76"/>
  <c r="G205" i="76"/>
  <c r="L204" i="76"/>
  <c r="G204" i="76"/>
  <c r="L203" i="76"/>
  <c r="G203" i="76"/>
  <c r="L202" i="76"/>
  <c r="G202" i="76"/>
  <c r="L201" i="76"/>
  <c r="G201" i="76"/>
  <c r="L200" i="76"/>
  <c r="G200" i="76"/>
  <c r="L199" i="76"/>
  <c r="G199" i="76"/>
  <c r="L198" i="76"/>
  <c r="G198" i="76"/>
  <c r="L197" i="76"/>
  <c r="G197" i="76"/>
  <c r="L196" i="76"/>
  <c r="G196" i="76"/>
  <c r="L195" i="76"/>
  <c r="G195" i="76"/>
  <c r="L194" i="76"/>
  <c r="G194" i="76"/>
  <c r="L193" i="76"/>
  <c r="G193" i="76"/>
  <c r="L192" i="76"/>
  <c r="G192" i="76"/>
  <c r="L191" i="76"/>
  <c r="G191" i="76"/>
  <c r="L190" i="76"/>
  <c r="G190" i="76"/>
  <c r="L189" i="76"/>
  <c r="G189" i="76"/>
  <c r="L188" i="76"/>
  <c r="G188" i="76"/>
  <c r="L187" i="76"/>
  <c r="G187" i="76"/>
  <c r="L186" i="76"/>
  <c r="G186" i="76"/>
  <c r="L185" i="76"/>
  <c r="G185" i="76"/>
  <c r="L184" i="76"/>
  <c r="G184" i="76"/>
  <c r="L183" i="76"/>
  <c r="G183" i="76"/>
  <c r="L182" i="76"/>
  <c r="G182" i="76"/>
  <c r="L181" i="76"/>
  <c r="G181" i="76"/>
  <c r="L180" i="76"/>
  <c r="G180" i="76"/>
  <c r="L179" i="76"/>
  <c r="G179" i="76"/>
  <c r="L178" i="76"/>
  <c r="G178" i="76"/>
  <c r="L177" i="76"/>
  <c r="G177" i="76"/>
  <c r="L176" i="76"/>
  <c r="G176" i="76"/>
  <c r="L169" i="76"/>
  <c r="G169" i="76"/>
  <c r="L168" i="76"/>
  <c r="G168" i="76"/>
  <c r="L167" i="76"/>
  <c r="G167" i="76"/>
  <c r="L166" i="76"/>
  <c r="G166" i="76"/>
  <c r="L165" i="76"/>
  <c r="G165" i="76"/>
  <c r="L164" i="76"/>
  <c r="G164" i="76"/>
  <c r="L163" i="76"/>
  <c r="G163" i="76"/>
  <c r="L162" i="76"/>
  <c r="G162" i="76"/>
  <c r="L161" i="76"/>
  <c r="G161" i="76"/>
  <c r="L160" i="76"/>
  <c r="G160" i="76"/>
  <c r="L159" i="76"/>
  <c r="G159" i="76"/>
  <c r="L158" i="76"/>
  <c r="G158" i="76"/>
  <c r="L157" i="76"/>
  <c r="G157" i="76"/>
  <c r="L156" i="76"/>
  <c r="G156" i="76"/>
  <c r="L155" i="76"/>
  <c r="G155" i="76"/>
  <c r="L154" i="76"/>
  <c r="G154" i="76"/>
  <c r="L153" i="76"/>
  <c r="G153" i="76"/>
  <c r="L152" i="76"/>
  <c r="G152" i="76"/>
  <c r="L151" i="76"/>
  <c r="G151" i="76"/>
  <c r="L150" i="76"/>
  <c r="G150" i="76"/>
  <c r="L149" i="76"/>
  <c r="G149" i="76"/>
  <c r="L148" i="76"/>
  <c r="G148" i="76"/>
  <c r="L147" i="76"/>
  <c r="G147" i="76"/>
  <c r="L146" i="76"/>
  <c r="G146" i="76"/>
  <c r="L145" i="76"/>
  <c r="G145" i="76"/>
  <c r="L144" i="76"/>
  <c r="G144" i="76"/>
  <c r="L143" i="76"/>
  <c r="G143" i="76"/>
  <c r="L142" i="76"/>
  <c r="G142" i="76"/>
  <c r="L141" i="76"/>
  <c r="G141" i="76"/>
  <c r="L140" i="76"/>
  <c r="G140" i="76"/>
  <c r="L139" i="76"/>
  <c r="G139" i="76"/>
  <c r="L138" i="76"/>
  <c r="G138" i="76"/>
  <c r="L137" i="76"/>
  <c r="G137" i="76"/>
  <c r="L136" i="76"/>
  <c r="G136" i="76"/>
  <c r="L135" i="76"/>
  <c r="G135" i="76"/>
  <c r="L134" i="76"/>
  <c r="G134" i="76"/>
  <c r="L133" i="76"/>
  <c r="G133" i="76"/>
  <c r="L132" i="76"/>
  <c r="G132" i="76"/>
  <c r="L131" i="76"/>
  <c r="G131" i="76"/>
  <c r="L130" i="76"/>
  <c r="G130" i="76"/>
  <c r="L129" i="76"/>
  <c r="G129" i="76"/>
  <c r="L128" i="76"/>
  <c r="G128" i="76"/>
  <c r="L127" i="76"/>
  <c r="G127" i="76"/>
  <c r="L126" i="76"/>
  <c r="G126" i="76"/>
  <c r="L125" i="76"/>
  <c r="G125" i="76"/>
  <c r="L124" i="76"/>
  <c r="G124" i="76"/>
  <c r="L123" i="76"/>
  <c r="G123" i="76"/>
  <c r="L122" i="76"/>
  <c r="G122" i="76"/>
  <c r="L121" i="76"/>
  <c r="G121" i="76"/>
  <c r="L120" i="76"/>
  <c r="G120" i="76"/>
  <c r="L119" i="76"/>
  <c r="G119" i="76"/>
  <c r="L118" i="76"/>
  <c r="G118" i="76"/>
  <c r="L117" i="76"/>
  <c r="G117" i="76"/>
  <c r="L116" i="76"/>
  <c r="G116" i="76"/>
  <c r="L115" i="76"/>
  <c r="G115" i="76"/>
  <c r="L114" i="76"/>
  <c r="G114" i="76"/>
  <c r="L113" i="76"/>
  <c r="G113" i="76"/>
  <c r="L112" i="76"/>
  <c r="G112" i="76"/>
  <c r="L111" i="76"/>
  <c r="G111" i="76"/>
  <c r="L110" i="76"/>
  <c r="G110" i="76"/>
  <c r="L109" i="76"/>
  <c r="G109" i="76"/>
  <c r="L108" i="76"/>
  <c r="G108" i="76"/>
  <c r="L107" i="76"/>
  <c r="G107" i="76"/>
  <c r="L106" i="76"/>
  <c r="G106" i="76"/>
  <c r="L105" i="76"/>
  <c r="G105" i="76"/>
  <c r="L104" i="76"/>
  <c r="G104" i="76"/>
  <c r="L103" i="76"/>
  <c r="G103" i="76"/>
  <c r="L102" i="76"/>
  <c r="G102" i="76"/>
  <c r="L101" i="76"/>
  <c r="G101" i="76"/>
  <c r="L100" i="76"/>
  <c r="G100" i="76"/>
  <c r="L99" i="76"/>
  <c r="G99" i="76"/>
  <c r="L98" i="76"/>
  <c r="G98" i="76"/>
  <c r="L97" i="76"/>
  <c r="G97" i="76"/>
  <c r="L96" i="76"/>
  <c r="G96" i="76"/>
  <c r="L95" i="76"/>
  <c r="G95" i="76"/>
  <c r="L94" i="76"/>
  <c r="G94" i="76"/>
  <c r="L93" i="76"/>
  <c r="G93" i="76"/>
  <c r="L92" i="76"/>
  <c r="G92" i="76"/>
  <c r="H89" i="76"/>
  <c r="C89" i="76"/>
  <c r="L85" i="76"/>
  <c r="G85" i="76"/>
  <c r="L84" i="76"/>
  <c r="G84" i="76"/>
  <c r="L83" i="76"/>
  <c r="G83" i="76"/>
  <c r="L82" i="76"/>
  <c r="G82" i="76"/>
  <c r="L81" i="76"/>
  <c r="G81" i="76"/>
  <c r="L80" i="76"/>
  <c r="G80" i="76"/>
  <c r="L79" i="76"/>
  <c r="G79" i="76"/>
  <c r="L78" i="76"/>
  <c r="G78" i="76"/>
  <c r="L77" i="76"/>
  <c r="G77" i="76"/>
  <c r="L76" i="76"/>
  <c r="G76" i="76"/>
  <c r="L75" i="76"/>
  <c r="G75" i="76"/>
  <c r="L74" i="76"/>
  <c r="G74" i="76"/>
  <c r="L73" i="76"/>
  <c r="G73" i="76"/>
  <c r="L72" i="76"/>
  <c r="G72" i="76"/>
  <c r="L71" i="76"/>
  <c r="G71" i="76"/>
  <c r="L70" i="76"/>
  <c r="G70" i="76"/>
  <c r="L69" i="76"/>
  <c r="G69" i="76"/>
  <c r="L68" i="76"/>
  <c r="G68" i="76"/>
  <c r="L67" i="76"/>
  <c r="G67" i="76"/>
  <c r="L66" i="76"/>
  <c r="G66" i="76"/>
  <c r="L65" i="76"/>
  <c r="G65" i="76"/>
  <c r="L64" i="76"/>
  <c r="G64" i="76"/>
  <c r="L63" i="76"/>
  <c r="G63" i="76"/>
  <c r="L62" i="76"/>
  <c r="G62" i="76"/>
  <c r="L61" i="76"/>
  <c r="G61" i="76"/>
  <c r="L60" i="76"/>
  <c r="G60" i="76"/>
  <c r="L59" i="76"/>
  <c r="G59" i="76"/>
  <c r="L58" i="76"/>
  <c r="G58" i="76"/>
  <c r="L57" i="76"/>
  <c r="G57" i="76"/>
  <c r="L56" i="76"/>
  <c r="G56" i="76"/>
  <c r="L55" i="76"/>
  <c r="G55" i="76"/>
  <c r="L54" i="76"/>
  <c r="G54" i="76"/>
  <c r="L53" i="76"/>
  <c r="G53" i="76"/>
  <c r="L52" i="76"/>
  <c r="G52" i="76"/>
  <c r="L51" i="76"/>
  <c r="G51" i="76"/>
  <c r="L50" i="76"/>
  <c r="G50" i="76"/>
  <c r="L49" i="76"/>
  <c r="G49" i="76"/>
  <c r="L48" i="76"/>
  <c r="G48" i="76"/>
  <c r="L47" i="76"/>
  <c r="G47" i="76"/>
  <c r="L46" i="76"/>
  <c r="G46" i="76"/>
  <c r="L45" i="76"/>
  <c r="G45" i="76"/>
  <c r="L44" i="76"/>
  <c r="G44" i="76"/>
  <c r="L43" i="76"/>
  <c r="G43" i="76"/>
  <c r="L42" i="76"/>
  <c r="G42" i="76"/>
  <c r="L41" i="76"/>
  <c r="G41" i="76"/>
  <c r="L40" i="76"/>
  <c r="G40" i="76"/>
  <c r="L39" i="76"/>
  <c r="G39" i="76"/>
  <c r="L38" i="76"/>
  <c r="G38" i="76"/>
  <c r="L37" i="76"/>
  <c r="G37" i="76"/>
  <c r="L36" i="76"/>
  <c r="G36" i="76"/>
  <c r="L35" i="76"/>
  <c r="G35" i="76"/>
  <c r="L34" i="76"/>
  <c r="G34" i="76"/>
  <c r="L33" i="76"/>
  <c r="G33" i="76"/>
  <c r="L32" i="76"/>
  <c r="G32" i="76"/>
  <c r="L31" i="76"/>
  <c r="G31" i="76"/>
  <c r="L30" i="76"/>
  <c r="G30" i="76"/>
  <c r="L29" i="76"/>
  <c r="G29" i="76"/>
  <c r="L28" i="76"/>
  <c r="G28" i="76"/>
  <c r="L27" i="76"/>
  <c r="G27" i="76"/>
  <c r="L26" i="76"/>
  <c r="G26" i="76"/>
  <c r="L25" i="76"/>
  <c r="G25" i="76"/>
  <c r="L24" i="76"/>
  <c r="G24" i="76"/>
  <c r="L23" i="76"/>
  <c r="G23" i="76"/>
  <c r="L22" i="76"/>
  <c r="G22" i="76"/>
  <c r="L21" i="76"/>
  <c r="G21" i="76"/>
  <c r="L20" i="76"/>
  <c r="G20" i="76"/>
  <c r="L19" i="76"/>
  <c r="G19" i="76"/>
  <c r="L18" i="76"/>
  <c r="G18" i="76"/>
  <c r="L17" i="76"/>
  <c r="G17" i="76"/>
  <c r="L16" i="76"/>
  <c r="G16" i="76"/>
  <c r="L15" i="76"/>
  <c r="G15" i="76"/>
  <c r="L14" i="76"/>
  <c r="G14" i="76"/>
  <c r="L13" i="76"/>
  <c r="G13" i="76"/>
  <c r="L12" i="76"/>
  <c r="G12" i="76"/>
  <c r="L11" i="76"/>
  <c r="G11" i="76"/>
  <c r="L10" i="76"/>
  <c r="G10" i="76"/>
  <c r="L9" i="76"/>
  <c r="G9" i="76"/>
  <c r="L8" i="76"/>
  <c r="G8" i="76"/>
  <c r="P300" i="75"/>
  <c r="O300" i="75"/>
  <c r="N300" i="75"/>
  <c r="M300" i="75"/>
  <c r="K300" i="75"/>
  <c r="J300" i="75"/>
  <c r="I300" i="75"/>
  <c r="H300" i="75"/>
  <c r="F300" i="75"/>
  <c r="E300" i="75"/>
  <c r="D300" i="75"/>
  <c r="C300" i="75"/>
  <c r="Q299" i="75"/>
  <c r="L299" i="75"/>
  <c r="G299" i="75"/>
  <c r="Q298" i="75"/>
  <c r="L298" i="75"/>
  <c r="G298" i="75"/>
  <c r="Q297" i="75"/>
  <c r="L297" i="75"/>
  <c r="G297" i="75"/>
  <c r="Q296" i="75"/>
  <c r="L296" i="75"/>
  <c r="G296" i="75"/>
  <c r="Q295" i="75"/>
  <c r="L295" i="75"/>
  <c r="G295" i="75"/>
  <c r="Q294" i="75"/>
  <c r="L294" i="75"/>
  <c r="G294" i="75"/>
  <c r="Q293" i="75"/>
  <c r="L293" i="75"/>
  <c r="G293" i="75"/>
  <c r="Q292" i="75"/>
  <c r="L292" i="75"/>
  <c r="G292" i="75"/>
  <c r="Q291" i="75"/>
  <c r="L291" i="75"/>
  <c r="G291" i="75"/>
  <c r="Q290" i="75"/>
  <c r="L290" i="75"/>
  <c r="G290" i="75"/>
  <c r="Q289" i="75"/>
  <c r="L289" i="75"/>
  <c r="G289" i="75"/>
  <c r="Q288" i="75"/>
  <c r="L288" i="75"/>
  <c r="G288" i="75"/>
  <c r="Q287" i="75"/>
  <c r="L287" i="75"/>
  <c r="G287" i="75"/>
  <c r="Q286" i="75"/>
  <c r="L286" i="75"/>
  <c r="G286" i="75"/>
  <c r="Q285" i="75"/>
  <c r="L285" i="75"/>
  <c r="G285" i="75"/>
  <c r="Q284" i="75"/>
  <c r="L284" i="75"/>
  <c r="G284" i="75"/>
  <c r="Q283" i="75"/>
  <c r="L283" i="75"/>
  <c r="G283" i="75"/>
  <c r="Q282" i="75"/>
  <c r="L282" i="75"/>
  <c r="G282" i="75"/>
  <c r="Q281" i="75"/>
  <c r="L281" i="75"/>
  <c r="G281" i="75"/>
  <c r="Q280" i="75"/>
  <c r="L280" i="75"/>
  <c r="G280" i="75"/>
  <c r="Q279" i="75"/>
  <c r="L279" i="75"/>
  <c r="G279" i="75"/>
  <c r="Q278" i="75"/>
  <c r="L278" i="75"/>
  <c r="G278" i="75"/>
  <c r="Q277" i="75"/>
  <c r="L277" i="75"/>
  <c r="G277" i="75"/>
  <c r="Q276" i="75"/>
  <c r="L276" i="75"/>
  <c r="G276" i="75"/>
  <c r="Q275" i="75"/>
  <c r="L275" i="75"/>
  <c r="G275" i="75"/>
  <c r="Q274" i="75"/>
  <c r="L274" i="75"/>
  <c r="G274" i="75"/>
  <c r="L273" i="75"/>
  <c r="G273" i="75"/>
  <c r="Q272" i="75"/>
  <c r="L272" i="75"/>
  <c r="G272" i="75"/>
  <c r="Q271" i="75"/>
  <c r="L271" i="75"/>
  <c r="G271" i="75"/>
  <c r="Q270" i="75"/>
  <c r="L270" i="75"/>
  <c r="G270" i="75"/>
  <c r="Q262" i="75"/>
  <c r="L262" i="75"/>
  <c r="G262" i="75"/>
  <c r="Q261" i="75"/>
  <c r="L261" i="75"/>
  <c r="G261" i="75"/>
  <c r="Q260" i="75"/>
  <c r="L260" i="75"/>
  <c r="G260" i="75"/>
  <c r="Q259" i="75"/>
  <c r="L259" i="75"/>
  <c r="G259" i="75"/>
  <c r="Q258" i="75"/>
  <c r="L258" i="75"/>
  <c r="G258" i="75"/>
  <c r="Q257" i="75"/>
  <c r="L257" i="75"/>
  <c r="G257" i="75"/>
  <c r="Q256" i="75"/>
  <c r="L256" i="75"/>
  <c r="G256" i="75"/>
  <c r="Q255" i="75"/>
  <c r="L255" i="75"/>
  <c r="G255" i="75"/>
  <c r="Q254" i="75"/>
  <c r="L254" i="75"/>
  <c r="G254" i="75"/>
  <c r="Q253" i="75"/>
  <c r="L253" i="75"/>
  <c r="G253" i="75"/>
  <c r="Q252" i="75"/>
  <c r="L252" i="75"/>
  <c r="G252" i="75"/>
  <c r="Q251" i="75"/>
  <c r="L251" i="75"/>
  <c r="G251" i="75"/>
  <c r="Q250" i="75"/>
  <c r="L250" i="75"/>
  <c r="G250" i="75"/>
  <c r="Q249" i="75"/>
  <c r="L249" i="75"/>
  <c r="G249" i="75"/>
  <c r="Q248" i="75"/>
  <c r="L248" i="75"/>
  <c r="G248" i="75"/>
  <c r="Q247" i="75"/>
  <c r="L247" i="75"/>
  <c r="G247" i="75"/>
  <c r="Q246" i="75"/>
  <c r="L246" i="75"/>
  <c r="G246" i="75"/>
  <c r="Q245" i="75"/>
  <c r="L245" i="75"/>
  <c r="G245" i="75"/>
  <c r="Q244" i="75"/>
  <c r="L244" i="75"/>
  <c r="G244" i="75"/>
  <c r="Q243" i="75"/>
  <c r="L243" i="75"/>
  <c r="G243" i="75"/>
  <c r="Q242" i="75"/>
  <c r="L242" i="75"/>
  <c r="G242" i="75"/>
  <c r="Q241" i="75"/>
  <c r="L241" i="75"/>
  <c r="G241" i="75"/>
  <c r="Q240" i="75"/>
  <c r="L240" i="75"/>
  <c r="G240" i="75"/>
  <c r="Q239" i="75"/>
  <c r="L239" i="75"/>
  <c r="G239" i="75"/>
  <c r="Q238" i="75"/>
  <c r="L238" i="75"/>
  <c r="G238" i="75"/>
  <c r="Q237" i="75"/>
  <c r="L237" i="75"/>
  <c r="G237" i="75"/>
  <c r="Q236" i="75"/>
  <c r="L236" i="75"/>
  <c r="G236" i="75"/>
  <c r="Q235" i="75"/>
  <c r="L235" i="75"/>
  <c r="G235" i="75"/>
  <c r="Q234" i="75"/>
  <c r="L234" i="75"/>
  <c r="G234" i="75"/>
  <c r="Q233" i="75"/>
  <c r="L233" i="75"/>
  <c r="G233" i="75"/>
  <c r="Q232" i="75"/>
  <c r="L232" i="75"/>
  <c r="G232" i="75"/>
  <c r="Q231" i="75"/>
  <c r="L231" i="75"/>
  <c r="G231" i="75"/>
  <c r="Q230" i="75"/>
  <c r="L230" i="75"/>
  <c r="G230" i="75"/>
  <c r="Q229" i="75"/>
  <c r="L229" i="75"/>
  <c r="G229" i="75"/>
  <c r="Q228" i="75"/>
  <c r="L228" i="75"/>
  <c r="G228" i="75"/>
  <c r="Q227" i="75"/>
  <c r="L227" i="75"/>
  <c r="G227" i="75"/>
  <c r="Q226" i="75"/>
  <c r="L226" i="75"/>
  <c r="G226" i="75"/>
  <c r="Q225" i="75"/>
  <c r="L225" i="75"/>
  <c r="G225" i="75"/>
  <c r="Q224" i="75"/>
  <c r="L224" i="75"/>
  <c r="G224" i="75"/>
  <c r="Q223" i="75"/>
  <c r="L223" i="75"/>
  <c r="G223" i="75"/>
  <c r="Q222" i="75"/>
  <c r="L222" i="75"/>
  <c r="G222" i="75"/>
  <c r="Q221" i="75"/>
  <c r="L221" i="75"/>
  <c r="G221" i="75"/>
  <c r="Q220" i="75"/>
  <c r="L220" i="75"/>
  <c r="G220" i="75"/>
  <c r="Q219" i="75"/>
  <c r="L219" i="75"/>
  <c r="G219" i="75"/>
  <c r="Q218" i="75"/>
  <c r="L218" i="75"/>
  <c r="G218" i="75"/>
  <c r="Q217" i="75"/>
  <c r="L217" i="75"/>
  <c r="G217" i="75"/>
  <c r="Q216" i="75"/>
  <c r="L216" i="75"/>
  <c r="G216" i="75"/>
  <c r="Q215" i="75"/>
  <c r="L215" i="75"/>
  <c r="G215" i="75"/>
  <c r="Q214" i="75"/>
  <c r="L214" i="75"/>
  <c r="G214" i="75"/>
  <c r="Q213" i="75"/>
  <c r="L213" i="75"/>
  <c r="G213" i="75"/>
  <c r="Q212" i="75"/>
  <c r="L212" i="75"/>
  <c r="G212" i="75"/>
  <c r="Q211" i="75"/>
  <c r="L211" i="75"/>
  <c r="G211" i="75"/>
  <c r="Q210" i="75"/>
  <c r="L210" i="75"/>
  <c r="G210" i="75"/>
  <c r="Q209" i="75"/>
  <c r="L209" i="75"/>
  <c r="G209" i="75"/>
  <c r="Q208" i="75"/>
  <c r="L208" i="75"/>
  <c r="G208" i="75"/>
  <c r="Q207" i="75"/>
  <c r="L207" i="75"/>
  <c r="G207" i="75"/>
  <c r="Q206" i="75"/>
  <c r="L206" i="75"/>
  <c r="G206" i="75"/>
  <c r="Q205" i="75"/>
  <c r="L205" i="75"/>
  <c r="G205" i="75"/>
  <c r="Q204" i="75"/>
  <c r="L204" i="75"/>
  <c r="G204" i="75"/>
  <c r="Q203" i="75"/>
  <c r="L203" i="75"/>
  <c r="G203" i="75"/>
  <c r="Q202" i="75"/>
  <c r="L202" i="75"/>
  <c r="G202" i="75"/>
  <c r="Q201" i="75"/>
  <c r="L201" i="75"/>
  <c r="G201" i="75"/>
  <c r="Q200" i="75"/>
  <c r="L200" i="75"/>
  <c r="G200" i="75"/>
  <c r="Q199" i="75"/>
  <c r="L199" i="75"/>
  <c r="G199" i="75"/>
  <c r="Q198" i="75"/>
  <c r="L198" i="75"/>
  <c r="G198" i="75"/>
  <c r="Q197" i="75"/>
  <c r="L197" i="75"/>
  <c r="G197" i="75"/>
  <c r="Q196" i="75"/>
  <c r="L196" i="75"/>
  <c r="G196" i="75"/>
  <c r="Q195" i="75"/>
  <c r="L195" i="75"/>
  <c r="G195" i="75"/>
  <c r="Q194" i="75"/>
  <c r="L194" i="75"/>
  <c r="G194" i="75"/>
  <c r="Q193" i="75"/>
  <c r="L193" i="75"/>
  <c r="G193" i="75"/>
  <c r="Q192" i="75"/>
  <c r="L192" i="75"/>
  <c r="G192" i="75"/>
  <c r="Q191" i="75"/>
  <c r="L191" i="75"/>
  <c r="G191" i="75"/>
  <c r="Q190" i="75"/>
  <c r="L190" i="75"/>
  <c r="G190" i="75"/>
  <c r="Q189" i="75"/>
  <c r="L189" i="75"/>
  <c r="G189" i="75"/>
  <c r="Q188" i="75"/>
  <c r="L188" i="75"/>
  <c r="G188" i="75"/>
  <c r="Q187" i="75"/>
  <c r="L187" i="75"/>
  <c r="G187" i="75"/>
  <c r="Q186" i="75"/>
  <c r="L186" i="75"/>
  <c r="G186" i="75"/>
  <c r="Q185" i="75"/>
  <c r="L185" i="75"/>
  <c r="G185" i="75"/>
  <c r="Q184" i="75"/>
  <c r="L184" i="75"/>
  <c r="G184" i="75"/>
  <c r="Q183" i="75"/>
  <c r="L183" i="75"/>
  <c r="G183" i="75"/>
  <c r="Q182" i="75"/>
  <c r="L182" i="75"/>
  <c r="G182" i="75"/>
  <c r="Q181" i="75"/>
  <c r="L181" i="75"/>
  <c r="G181" i="75"/>
  <c r="Q173" i="75"/>
  <c r="L173" i="75"/>
  <c r="G173" i="75"/>
  <c r="Q172" i="75"/>
  <c r="L172" i="75"/>
  <c r="G172" i="75"/>
  <c r="Q171" i="75"/>
  <c r="L171" i="75"/>
  <c r="G171" i="75"/>
  <c r="Q170" i="75"/>
  <c r="L170" i="75"/>
  <c r="G170" i="75"/>
  <c r="Q169" i="75"/>
  <c r="L169" i="75"/>
  <c r="G169" i="75"/>
  <c r="Q168" i="75"/>
  <c r="L168" i="75"/>
  <c r="G168" i="75"/>
  <c r="Q167" i="75"/>
  <c r="L167" i="75"/>
  <c r="G167" i="75"/>
  <c r="Q166" i="75"/>
  <c r="L166" i="75"/>
  <c r="G166" i="75"/>
  <c r="Q165" i="75"/>
  <c r="L165" i="75"/>
  <c r="G165" i="75"/>
  <c r="Q164" i="75"/>
  <c r="L164" i="75"/>
  <c r="G164" i="75"/>
  <c r="Q163" i="75"/>
  <c r="L163" i="75"/>
  <c r="G163" i="75"/>
  <c r="Q162" i="75"/>
  <c r="L162" i="75"/>
  <c r="G162" i="75"/>
  <c r="Q161" i="75"/>
  <c r="L161" i="75"/>
  <c r="G161" i="75"/>
  <c r="Q160" i="75"/>
  <c r="L160" i="75"/>
  <c r="G160" i="75"/>
  <c r="Q159" i="75"/>
  <c r="L159" i="75"/>
  <c r="G159" i="75"/>
  <c r="Q158" i="75"/>
  <c r="L158" i="75"/>
  <c r="G158" i="75"/>
  <c r="Q157" i="75"/>
  <c r="L157" i="75"/>
  <c r="G157" i="75"/>
  <c r="Q156" i="75"/>
  <c r="L156" i="75"/>
  <c r="G156" i="75"/>
  <c r="Q155" i="75"/>
  <c r="L155" i="75"/>
  <c r="G155" i="75"/>
  <c r="Q154" i="75"/>
  <c r="L154" i="75"/>
  <c r="G154" i="75"/>
  <c r="Q153" i="75"/>
  <c r="L153" i="75"/>
  <c r="G153" i="75"/>
  <c r="Q152" i="75"/>
  <c r="L152" i="75"/>
  <c r="G152" i="75"/>
  <c r="Q151" i="75"/>
  <c r="L151" i="75"/>
  <c r="G151" i="75"/>
  <c r="Q150" i="75"/>
  <c r="L150" i="75"/>
  <c r="G150" i="75"/>
  <c r="Q149" i="75"/>
  <c r="L149" i="75"/>
  <c r="Q148" i="75"/>
  <c r="L148" i="75"/>
  <c r="G148" i="75"/>
  <c r="Q147" i="75"/>
  <c r="L147" i="75"/>
  <c r="G147" i="75"/>
  <c r="Q146" i="75"/>
  <c r="L146" i="75"/>
  <c r="G146" i="75"/>
  <c r="Q145" i="75"/>
  <c r="L145" i="75"/>
  <c r="G145" i="75"/>
  <c r="Q144" i="75"/>
  <c r="L144" i="75"/>
  <c r="G144" i="75"/>
  <c r="Q143" i="75"/>
  <c r="L143" i="75"/>
  <c r="G143" i="75"/>
  <c r="Q142" i="75"/>
  <c r="L142" i="75"/>
  <c r="G142" i="75"/>
  <c r="Q141" i="75"/>
  <c r="L141" i="75"/>
  <c r="G141" i="75"/>
  <c r="Q140" i="75"/>
  <c r="L140" i="75"/>
  <c r="G140" i="75"/>
  <c r="Q139" i="75"/>
  <c r="L139" i="75"/>
  <c r="G139" i="75"/>
  <c r="Q138" i="75"/>
  <c r="L138" i="75"/>
  <c r="G138" i="75"/>
  <c r="Q137" i="75"/>
  <c r="L137" i="75"/>
  <c r="G137" i="75"/>
  <c r="Q136" i="75"/>
  <c r="L136" i="75"/>
  <c r="G136" i="75"/>
  <c r="Q135" i="75"/>
  <c r="L135" i="75"/>
  <c r="G135" i="75"/>
  <c r="Q134" i="75"/>
  <c r="L134" i="75"/>
  <c r="G134" i="75"/>
  <c r="Q133" i="75"/>
  <c r="L133" i="75"/>
  <c r="G133" i="75"/>
  <c r="Q132" i="75"/>
  <c r="L132" i="75"/>
  <c r="G132" i="75"/>
  <c r="Q131" i="75"/>
  <c r="L131" i="75"/>
  <c r="G131" i="75"/>
  <c r="Q130" i="75"/>
  <c r="L130" i="75"/>
  <c r="G130" i="75"/>
  <c r="Q129" i="75"/>
  <c r="L129" i="75"/>
  <c r="G129" i="75"/>
  <c r="Q128" i="75"/>
  <c r="L128" i="75"/>
  <c r="G128" i="75"/>
  <c r="Q127" i="75"/>
  <c r="L127" i="75"/>
  <c r="G127" i="75"/>
  <c r="Q126" i="75"/>
  <c r="L126" i="75"/>
  <c r="G126" i="75"/>
  <c r="Q125" i="75"/>
  <c r="L125" i="75"/>
  <c r="G125" i="75"/>
  <c r="Q124" i="75"/>
  <c r="L124" i="75"/>
  <c r="G124" i="75"/>
  <c r="Q123" i="75"/>
  <c r="L123" i="75"/>
  <c r="G123" i="75"/>
  <c r="Q122" i="75"/>
  <c r="L122" i="75"/>
  <c r="G122" i="75"/>
  <c r="Q121" i="75"/>
  <c r="L121" i="75"/>
  <c r="G121" i="75"/>
  <c r="Q120" i="75"/>
  <c r="L120" i="75"/>
  <c r="G120" i="75"/>
  <c r="Q119" i="75"/>
  <c r="L119" i="75"/>
  <c r="G119" i="75"/>
  <c r="Q118" i="75"/>
  <c r="L118" i="75"/>
  <c r="G118" i="75"/>
  <c r="Q117" i="75"/>
  <c r="L117" i="75"/>
  <c r="G117" i="75"/>
  <c r="Q116" i="75"/>
  <c r="L116" i="75"/>
  <c r="G116" i="75"/>
  <c r="Q115" i="75"/>
  <c r="L115" i="75"/>
  <c r="G115" i="75"/>
  <c r="Q114" i="75"/>
  <c r="L114" i="75"/>
  <c r="G114" i="75"/>
  <c r="Q113" i="75"/>
  <c r="L113" i="75"/>
  <c r="G113" i="75"/>
  <c r="Q112" i="75"/>
  <c r="L112" i="75"/>
  <c r="G112" i="75"/>
  <c r="Q111" i="75"/>
  <c r="L111" i="75"/>
  <c r="G111" i="75"/>
  <c r="Q110" i="75"/>
  <c r="L110" i="75"/>
  <c r="G110" i="75"/>
  <c r="Q109" i="75"/>
  <c r="L109" i="75"/>
  <c r="G109" i="75"/>
  <c r="Q108" i="75"/>
  <c r="L108" i="75"/>
  <c r="G108" i="75"/>
  <c r="Q107" i="75"/>
  <c r="L107" i="75"/>
  <c r="G107" i="75"/>
  <c r="Q106" i="75"/>
  <c r="L106" i="75"/>
  <c r="G106" i="75"/>
  <c r="Q105" i="75"/>
  <c r="L105" i="75"/>
  <c r="G105" i="75"/>
  <c r="Q104" i="75"/>
  <c r="L104" i="75"/>
  <c r="G104" i="75"/>
  <c r="Q103" i="75"/>
  <c r="L103" i="75"/>
  <c r="G103" i="75"/>
  <c r="Q102" i="75"/>
  <c r="L102" i="75"/>
  <c r="G102" i="75"/>
  <c r="Q101" i="75"/>
  <c r="L101" i="75"/>
  <c r="G101" i="75"/>
  <c r="Q100" i="75"/>
  <c r="L100" i="75"/>
  <c r="G100" i="75"/>
  <c r="Q99" i="75"/>
  <c r="L99" i="75"/>
  <c r="G99" i="75"/>
  <c r="Q98" i="75"/>
  <c r="L98" i="75"/>
  <c r="G98" i="75"/>
  <c r="Q97" i="75"/>
  <c r="L97" i="75"/>
  <c r="G97" i="75"/>
  <c r="Q96" i="75"/>
  <c r="L96" i="75"/>
  <c r="G96" i="75"/>
  <c r="Q95" i="75"/>
  <c r="L95" i="75"/>
  <c r="G95" i="75"/>
  <c r="Q94" i="75"/>
  <c r="L94" i="75"/>
  <c r="G94" i="75"/>
  <c r="Q93" i="75"/>
  <c r="L93" i="75"/>
  <c r="G93" i="75"/>
  <c r="Q92" i="75"/>
  <c r="L92" i="75"/>
  <c r="G92" i="75"/>
  <c r="M89" i="75"/>
  <c r="H89" i="75"/>
  <c r="C89" i="75"/>
  <c r="Q87" i="75"/>
  <c r="Q86" i="75"/>
  <c r="Q85" i="75"/>
  <c r="L85" i="75"/>
  <c r="G85" i="75"/>
  <c r="Q84" i="75"/>
  <c r="L84" i="75"/>
  <c r="G84" i="75"/>
  <c r="Q83" i="75"/>
  <c r="L83" i="75"/>
  <c r="G83" i="75"/>
  <c r="Q82" i="75"/>
  <c r="L82" i="75"/>
  <c r="G82" i="75"/>
  <c r="Q81" i="75"/>
  <c r="L81" i="75"/>
  <c r="G81" i="75"/>
  <c r="Q80" i="75"/>
  <c r="L80" i="75"/>
  <c r="G80" i="75"/>
  <c r="Q79" i="75"/>
  <c r="L79" i="75"/>
  <c r="G79" i="75"/>
  <c r="Q78" i="75"/>
  <c r="L78" i="75"/>
  <c r="G78" i="75"/>
  <c r="Q77" i="75"/>
  <c r="L77" i="75"/>
  <c r="G77" i="75"/>
  <c r="Q76" i="75"/>
  <c r="L76" i="75"/>
  <c r="G76" i="75"/>
  <c r="Q75" i="75"/>
  <c r="L75" i="75"/>
  <c r="G75" i="75"/>
  <c r="Q74" i="75"/>
  <c r="L74" i="75"/>
  <c r="G74" i="75"/>
  <c r="Q73" i="75"/>
  <c r="L73" i="75"/>
  <c r="G73" i="75"/>
  <c r="Q72" i="75"/>
  <c r="L72" i="75"/>
  <c r="G72" i="75"/>
  <c r="Q71" i="75"/>
  <c r="L71" i="75"/>
  <c r="G71" i="75"/>
  <c r="Q70" i="75"/>
  <c r="L70" i="75"/>
  <c r="G70" i="75"/>
  <c r="Q69" i="75"/>
  <c r="L69" i="75"/>
  <c r="G69" i="75"/>
  <c r="Q68" i="75"/>
  <c r="L68" i="75"/>
  <c r="G68" i="75"/>
  <c r="Q67" i="75"/>
  <c r="L67" i="75"/>
  <c r="G67" i="75"/>
  <c r="Q66" i="75"/>
  <c r="L66" i="75"/>
  <c r="G66" i="75"/>
  <c r="Q65" i="75"/>
  <c r="L65" i="75"/>
  <c r="G65" i="75"/>
  <c r="Q64" i="75"/>
  <c r="L64" i="75"/>
  <c r="G64" i="75"/>
  <c r="Q63" i="75"/>
  <c r="L63" i="75"/>
  <c r="G63" i="75"/>
  <c r="Q62" i="75"/>
  <c r="L62" i="75"/>
  <c r="G62" i="75"/>
  <c r="Q61" i="75"/>
  <c r="L61" i="75"/>
  <c r="G61" i="75"/>
  <c r="Q60" i="75"/>
  <c r="L60" i="75"/>
  <c r="G60" i="75"/>
  <c r="Q59" i="75"/>
  <c r="L59" i="75"/>
  <c r="G59" i="75"/>
  <c r="G300" i="75" s="1"/>
  <c r="E301" i="75" s="1"/>
  <c r="Q58" i="75"/>
  <c r="L58" i="75"/>
  <c r="G58" i="75"/>
  <c r="Q57" i="75"/>
  <c r="L57" i="75"/>
  <c r="G57" i="75"/>
  <c r="Q56" i="75"/>
  <c r="L56" i="75"/>
  <c r="G56" i="75"/>
  <c r="Q55" i="75"/>
  <c r="L55" i="75"/>
  <c r="G55" i="75"/>
  <c r="Q54" i="75"/>
  <c r="L54" i="75"/>
  <c r="G54" i="75"/>
  <c r="Q53" i="75"/>
  <c r="L53" i="75"/>
  <c r="G53" i="75"/>
  <c r="Q52" i="75"/>
  <c r="L52" i="75"/>
  <c r="G52" i="75"/>
  <c r="Q51" i="75"/>
  <c r="L51" i="75"/>
  <c r="G51" i="75"/>
  <c r="Q50" i="75"/>
  <c r="L50" i="75"/>
  <c r="G50" i="75"/>
  <c r="Q49" i="75"/>
  <c r="L49" i="75"/>
  <c r="G49" i="75"/>
  <c r="Q48" i="75"/>
  <c r="L48" i="75"/>
  <c r="G48" i="75"/>
  <c r="Q47" i="75"/>
  <c r="L47" i="75"/>
  <c r="G47" i="75"/>
  <c r="Q46" i="75"/>
  <c r="L46" i="75"/>
  <c r="G46" i="75"/>
  <c r="Q45" i="75"/>
  <c r="L45" i="75"/>
  <c r="G45" i="75"/>
  <c r="Q44" i="75"/>
  <c r="L44" i="75"/>
  <c r="G44" i="75"/>
  <c r="Q43" i="75"/>
  <c r="L43" i="75"/>
  <c r="G43" i="75"/>
  <c r="Q42" i="75"/>
  <c r="L42" i="75"/>
  <c r="G42" i="75"/>
  <c r="Q41" i="75"/>
  <c r="L41" i="75"/>
  <c r="G41" i="75"/>
  <c r="Q40" i="75"/>
  <c r="L40" i="75"/>
  <c r="G40" i="75"/>
  <c r="Q39" i="75"/>
  <c r="L39" i="75"/>
  <c r="G39" i="75"/>
  <c r="Q38" i="75"/>
  <c r="L38" i="75"/>
  <c r="G38" i="75"/>
  <c r="Q37" i="75"/>
  <c r="L37" i="75"/>
  <c r="G37" i="75"/>
  <c r="Q36" i="75"/>
  <c r="L36" i="75"/>
  <c r="G36" i="75"/>
  <c r="Q35" i="75"/>
  <c r="L35" i="75"/>
  <c r="G35" i="75"/>
  <c r="Q34" i="75"/>
  <c r="L34" i="75"/>
  <c r="G34" i="75"/>
  <c r="Q33" i="75"/>
  <c r="L33" i="75"/>
  <c r="G33" i="75"/>
  <c r="Q32" i="75"/>
  <c r="L32" i="75"/>
  <c r="G32" i="75"/>
  <c r="Q31" i="75"/>
  <c r="L31" i="75"/>
  <c r="G31" i="75"/>
  <c r="Q30" i="75"/>
  <c r="L30" i="75"/>
  <c r="G30" i="75"/>
  <c r="Q29" i="75"/>
  <c r="L29" i="75"/>
  <c r="G29" i="75"/>
  <c r="Q28" i="75"/>
  <c r="L28" i="75"/>
  <c r="G28" i="75"/>
  <c r="Q27" i="75"/>
  <c r="L27" i="75"/>
  <c r="G27" i="75"/>
  <c r="Q26" i="75"/>
  <c r="L26" i="75"/>
  <c r="G26" i="75"/>
  <c r="Q25" i="75"/>
  <c r="L25" i="75"/>
  <c r="G25" i="75"/>
  <c r="Q24" i="75"/>
  <c r="L24" i="75"/>
  <c r="G24" i="75"/>
  <c r="Q23" i="75"/>
  <c r="L23" i="75"/>
  <c r="G23" i="75"/>
  <c r="Q22" i="75"/>
  <c r="L22" i="75"/>
  <c r="G22" i="75"/>
  <c r="Q21" i="75"/>
  <c r="L21" i="75"/>
  <c r="G21" i="75"/>
  <c r="Q20" i="75"/>
  <c r="L20" i="75"/>
  <c r="G20" i="75"/>
  <c r="Q19" i="75"/>
  <c r="L19" i="75"/>
  <c r="G19" i="75"/>
  <c r="Q18" i="75"/>
  <c r="L18" i="75"/>
  <c r="G18" i="75"/>
  <c r="Q17" i="75"/>
  <c r="L17" i="75"/>
  <c r="G17" i="75"/>
  <c r="Q16" i="75"/>
  <c r="L16" i="75"/>
  <c r="G16" i="75"/>
  <c r="Q15" i="75"/>
  <c r="L15" i="75"/>
  <c r="G15" i="75"/>
  <c r="Q14" i="75"/>
  <c r="L14" i="75"/>
  <c r="G14" i="75"/>
  <c r="Q13" i="75"/>
  <c r="L13" i="75"/>
  <c r="G13" i="75"/>
  <c r="Q12" i="75"/>
  <c r="L12" i="75"/>
  <c r="G12" i="75"/>
  <c r="Q11" i="75"/>
  <c r="L11" i="75"/>
  <c r="G11" i="75"/>
  <c r="Q10" i="75"/>
  <c r="L10" i="75"/>
  <c r="G10" i="75"/>
  <c r="Q9" i="75"/>
  <c r="L9" i="75"/>
  <c r="G9" i="75"/>
  <c r="Q8" i="75"/>
  <c r="L8" i="75"/>
  <c r="G8" i="75"/>
  <c r="G40" i="74"/>
  <c r="G39" i="74"/>
  <c r="G38" i="74"/>
  <c r="G37" i="74"/>
  <c r="G36" i="74"/>
  <c r="G35" i="74"/>
  <c r="G34" i="74"/>
  <c r="G24" i="74"/>
  <c r="G23" i="74"/>
  <c r="G22" i="74"/>
  <c r="G25" i="74"/>
  <c r="G26" i="74"/>
  <c r="G12" i="74"/>
  <c r="G11" i="74"/>
  <c r="G10" i="74"/>
  <c r="G9" i="74"/>
  <c r="G8" i="74"/>
  <c r="G7" i="74"/>
  <c r="G13" i="74"/>
  <c r="G14" i="74"/>
  <c r="F169" i="71"/>
  <c r="E169" i="71"/>
  <c r="D169" i="71"/>
  <c r="C169" i="71"/>
  <c r="G168" i="71"/>
  <c r="G167" i="71"/>
  <c r="G166" i="71"/>
  <c r="G165" i="71"/>
  <c r="G164" i="71"/>
  <c r="G163" i="71"/>
  <c r="G162" i="71"/>
  <c r="G161" i="71"/>
  <c r="G160" i="71"/>
  <c r="G159" i="71"/>
  <c r="G158" i="71"/>
  <c r="G157" i="71"/>
  <c r="G156" i="71"/>
  <c r="G155" i="71"/>
  <c r="G154" i="71"/>
  <c r="G153" i="71"/>
  <c r="G152" i="71"/>
  <c r="G151" i="71"/>
  <c r="G150" i="71"/>
  <c r="G149" i="71"/>
  <c r="G148" i="71"/>
  <c r="G147" i="71"/>
  <c r="G146" i="71"/>
  <c r="G145" i="71"/>
  <c r="G144" i="71"/>
  <c r="G143" i="71"/>
  <c r="G142" i="71"/>
  <c r="G141" i="71"/>
  <c r="G140" i="71"/>
  <c r="G139" i="71"/>
  <c r="G138" i="71"/>
  <c r="G137" i="71"/>
  <c r="G136" i="71"/>
  <c r="G135" i="71"/>
  <c r="G134" i="71"/>
  <c r="G133" i="71"/>
  <c r="G132" i="71"/>
  <c r="G131" i="71"/>
  <c r="G130" i="71"/>
  <c r="G129" i="71"/>
  <c r="G128" i="71"/>
  <c r="G127" i="71"/>
  <c r="G126" i="71"/>
  <c r="G125" i="71"/>
  <c r="G124" i="71"/>
  <c r="G123" i="71"/>
  <c r="G122" i="71"/>
  <c r="G121" i="71"/>
  <c r="G120" i="71"/>
  <c r="G119" i="71"/>
  <c r="G118" i="71"/>
  <c r="G117" i="71"/>
  <c r="G116" i="71"/>
  <c r="G115" i="71"/>
  <c r="G114" i="71"/>
  <c r="G113" i="71"/>
  <c r="G112" i="71"/>
  <c r="G111" i="71"/>
  <c r="G110" i="71"/>
  <c r="G109" i="71"/>
  <c r="G108" i="71"/>
  <c r="G107" i="71"/>
  <c r="G106" i="71"/>
  <c r="G105" i="71"/>
  <c r="G104" i="71"/>
  <c r="G103" i="71"/>
  <c r="G102" i="71"/>
  <c r="G101" i="71"/>
  <c r="G100" i="71"/>
  <c r="G99" i="71"/>
  <c r="G98" i="71"/>
  <c r="G97" i="71"/>
  <c r="G96" i="71"/>
  <c r="G95" i="71"/>
  <c r="G94" i="71"/>
  <c r="C91" i="71"/>
  <c r="C90" i="71"/>
  <c r="G86" i="71"/>
  <c r="G85" i="71"/>
  <c r="G84" i="71"/>
  <c r="G83" i="71"/>
  <c r="G82" i="71"/>
  <c r="G81" i="71"/>
  <c r="G80" i="71"/>
  <c r="G79" i="71"/>
  <c r="G78" i="71"/>
  <c r="G77" i="71"/>
  <c r="G76" i="71"/>
  <c r="G75" i="71"/>
  <c r="G74" i="71"/>
  <c r="G73" i="71"/>
  <c r="G72" i="71"/>
  <c r="G71" i="71"/>
  <c r="G70" i="71"/>
  <c r="G69" i="71"/>
  <c r="G68" i="71"/>
  <c r="G67" i="71"/>
  <c r="G66" i="71"/>
  <c r="G65" i="71"/>
  <c r="G64" i="71"/>
  <c r="G63" i="71"/>
  <c r="G62" i="71"/>
  <c r="G61" i="71"/>
  <c r="G60" i="71"/>
  <c r="G59" i="71"/>
  <c r="G58" i="71"/>
  <c r="G57" i="71"/>
  <c r="G56" i="71"/>
  <c r="G55" i="71"/>
  <c r="G54" i="71"/>
  <c r="G53" i="71"/>
  <c r="G52" i="71"/>
  <c r="G51" i="71"/>
  <c r="G50" i="71"/>
  <c r="G49" i="71"/>
  <c r="G48" i="71"/>
  <c r="G47" i="71"/>
  <c r="G46" i="71"/>
  <c r="G45" i="71"/>
  <c r="G44" i="71"/>
  <c r="G43" i="71"/>
  <c r="G42" i="71"/>
  <c r="G41" i="71"/>
  <c r="G40" i="71"/>
  <c r="G39" i="71"/>
  <c r="G38" i="71"/>
  <c r="G37" i="71"/>
  <c r="G36" i="71"/>
  <c r="G35" i="71"/>
  <c r="G34" i="71"/>
  <c r="G33" i="71"/>
  <c r="G32" i="71"/>
  <c r="G31" i="71"/>
  <c r="G30" i="71"/>
  <c r="G29" i="71"/>
  <c r="G28" i="71"/>
  <c r="G27" i="71"/>
  <c r="G26" i="71"/>
  <c r="G25" i="71"/>
  <c r="G24" i="71"/>
  <c r="G23" i="71"/>
  <c r="G22" i="71"/>
  <c r="G21" i="71"/>
  <c r="G20" i="71"/>
  <c r="G19" i="71"/>
  <c r="G18" i="71"/>
  <c r="G17" i="71"/>
  <c r="G16" i="71"/>
  <c r="G15" i="71"/>
  <c r="G14" i="71"/>
  <c r="G13" i="71"/>
  <c r="G12" i="71"/>
  <c r="G11" i="71"/>
  <c r="G10" i="71"/>
  <c r="G9" i="71"/>
  <c r="P169" i="70"/>
  <c r="O169" i="70"/>
  <c r="N169" i="70"/>
  <c r="M169" i="70"/>
  <c r="K169" i="70"/>
  <c r="J169" i="70"/>
  <c r="I169" i="70"/>
  <c r="H169" i="70"/>
  <c r="F169" i="70"/>
  <c r="E169" i="70"/>
  <c r="D169" i="70"/>
  <c r="C169" i="70"/>
  <c r="Q168" i="70"/>
  <c r="L168" i="70"/>
  <c r="G168" i="70"/>
  <c r="Q167" i="70"/>
  <c r="L167" i="70"/>
  <c r="G167" i="70"/>
  <c r="Q166" i="70"/>
  <c r="L166" i="70"/>
  <c r="G166" i="70"/>
  <c r="Q165" i="70"/>
  <c r="L165" i="70"/>
  <c r="G165" i="70"/>
  <c r="Q164" i="70"/>
  <c r="L164" i="70"/>
  <c r="G164" i="70"/>
  <c r="Q163" i="70"/>
  <c r="L163" i="70"/>
  <c r="G163" i="70"/>
  <c r="Q162" i="70"/>
  <c r="L162" i="70"/>
  <c r="G162" i="70"/>
  <c r="Q161" i="70"/>
  <c r="L161" i="70"/>
  <c r="G161" i="70"/>
  <c r="Q160" i="70"/>
  <c r="L160" i="70"/>
  <c r="G160" i="70"/>
  <c r="Q159" i="70"/>
  <c r="L159" i="70"/>
  <c r="G159" i="70"/>
  <c r="Q158" i="70"/>
  <c r="L158" i="70"/>
  <c r="Q157" i="70"/>
  <c r="L157" i="70"/>
  <c r="Q156" i="70"/>
  <c r="L156" i="70"/>
  <c r="G156" i="70"/>
  <c r="Q155" i="70"/>
  <c r="L155" i="70"/>
  <c r="G155" i="70"/>
  <c r="Q154" i="70"/>
  <c r="L154" i="70"/>
  <c r="G154" i="70"/>
  <c r="Q153" i="70"/>
  <c r="L153" i="70"/>
  <c r="G153" i="70"/>
  <c r="Q152" i="70"/>
  <c r="L152" i="70"/>
  <c r="G152" i="70"/>
  <c r="Q151" i="70"/>
  <c r="L151" i="70"/>
  <c r="G151" i="70"/>
  <c r="Q150" i="70"/>
  <c r="L150" i="70"/>
  <c r="G150" i="70"/>
  <c r="Q149" i="70"/>
  <c r="L149" i="70"/>
  <c r="G149" i="70"/>
  <c r="Q148" i="70"/>
  <c r="L148" i="70"/>
  <c r="G148" i="70"/>
  <c r="Q147" i="70"/>
  <c r="L147" i="70"/>
  <c r="G147" i="70"/>
  <c r="Q146" i="70"/>
  <c r="L146" i="70"/>
  <c r="G146" i="70"/>
  <c r="Q145" i="70"/>
  <c r="L145" i="70"/>
  <c r="G145" i="70"/>
  <c r="Q144" i="70"/>
  <c r="L144" i="70"/>
  <c r="G144" i="70"/>
  <c r="Q143" i="70"/>
  <c r="L143" i="70"/>
  <c r="G143" i="70"/>
  <c r="Q142" i="70"/>
  <c r="L142" i="70"/>
  <c r="G142" i="70"/>
  <c r="Q141" i="70"/>
  <c r="L141" i="70"/>
  <c r="G141" i="70"/>
  <c r="Q140" i="70"/>
  <c r="L140" i="70"/>
  <c r="G140" i="70"/>
  <c r="Q139" i="70"/>
  <c r="L139" i="70"/>
  <c r="G139" i="70"/>
  <c r="Q138" i="70"/>
  <c r="L138" i="70"/>
  <c r="G138" i="70"/>
  <c r="Q137" i="70"/>
  <c r="L137" i="70"/>
  <c r="G137" i="70"/>
  <c r="Q136" i="70"/>
  <c r="L136" i="70"/>
  <c r="G136" i="70"/>
  <c r="Q135" i="70"/>
  <c r="L135" i="70"/>
  <c r="G135" i="70"/>
  <c r="Q134" i="70"/>
  <c r="L134" i="70"/>
  <c r="G134" i="70"/>
  <c r="Q133" i="70"/>
  <c r="L133" i="70"/>
  <c r="G133" i="70"/>
  <c r="Q132" i="70"/>
  <c r="L132" i="70"/>
  <c r="G132" i="70"/>
  <c r="Q131" i="70"/>
  <c r="L131" i="70"/>
  <c r="G131" i="70"/>
  <c r="Q130" i="70"/>
  <c r="L130" i="70"/>
  <c r="G130" i="70"/>
  <c r="Q129" i="70"/>
  <c r="L129" i="70"/>
  <c r="G129" i="70"/>
  <c r="Q128" i="70"/>
  <c r="L128" i="70"/>
  <c r="G128" i="70"/>
  <c r="Q127" i="70"/>
  <c r="L127" i="70"/>
  <c r="G127" i="70"/>
  <c r="Q126" i="70"/>
  <c r="L126" i="70"/>
  <c r="G126" i="70"/>
  <c r="Q125" i="70"/>
  <c r="L125" i="70"/>
  <c r="G125" i="70"/>
  <c r="Q124" i="70"/>
  <c r="L124" i="70"/>
  <c r="G124" i="70"/>
  <c r="Q123" i="70"/>
  <c r="L123" i="70"/>
  <c r="G123" i="70"/>
  <c r="Q122" i="70"/>
  <c r="L122" i="70"/>
  <c r="G122" i="70"/>
  <c r="Q121" i="70"/>
  <c r="L121" i="70"/>
  <c r="G121" i="70"/>
  <c r="Q120" i="70"/>
  <c r="L120" i="70"/>
  <c r="G120" i="70"/>
  <c r="Q119" i="70"/>
  <c r="L119" i="70"/>
  <c r="G119" i="70"/>
  <c r="Q118" i="70"/>
  <c r="L118" i="70"/>
  <c r="G118" i="70"/>
  <c r="Q117" i="70"/>
  <c r="L117" i="70"/>
  <c r="G117" i="70"/>
  <c r="Q116" i="70"/>
  <c r="L116" i="70"/>
  <c r="G116" i="70"/>
  <c r="Q115" i="70"/>
  <c r="L115" i="70"/>
  <c r="G115" i="70"/>
  <c r="Q114" i="70"/>
  <c r="L114" i="70"/>
  <c r="G114" i="70"/>
  <c r="Q113" i="70"/>
  <c r="L113" i="70"/>
  <c r="G113" i="70"/>
  <c r="Q112" i="70"/>
  <c r="L112" i="70"/>
  <c r="G112" i="70"/>
  <c r="Q111" i="70"/>
  <c r="L111" i="70"/>
  <c r="G111" i="70"/>
  <c r="Q110" i="70"/>
  <c r="L110" i="70"/>
  <c r="G110" i="70"/>
  <c r="Q109" i="70"/>
  <c r="L109" i="70"/>
  <c r="G109" i="70"/>
  <c r="Q108" i="70"/>
  <c r="L108" i="70"/>
  <c r="G108" i="70"/>
  <c r="Q107" i="70"/>
  <c r="L107" i="70"/>
  <c r="G107" i="70"/>
  <c r="Q106" i="70"/>
  <c r="L106" i="70"/>
  <c r="G106" i="70"/>
  <c r="Q105" i="70"/>
  <c r="L105" i="70"/>
  <c r="G105" i="70"/>
  <c r="Q104" i="70"/>
  <c r="L104" i="70"/>
  <c r="G104" i="70"/>
  <c r="Q103" i="70"/>
  <c r="L103" i="70"/>
  <c r="G103" i="70"/>
  <c r="Q102" i="70"/>
  <c r="L102" i="70"/>
  <c r="G102" i="70"/>
  <c r="Q101" i="70"/>
  <c r="L101" i="70"/>
  <c r="G101" i="70"/>
  <c r="Q100" i="70"/>
  <c r="L100" i="70"/>
  <c r="G100" i="70"/>
  <c r="Q99" i="70"/>
  <c r="L99" i="70"/>
  <c r="G99" i="70"/>
  <c r="Q98" i="70"/>
  <c r="L98" i="70"/>
  <c r="G98" i="70"/>
  <c r="Q97" i="70"/>
  <c r="L97" i="70"/>
  <c r="G97" i="70"/>
  <c r="Q96" i="70"/>
  <c r="L96" i="70"/>
  <c r="G96" i="70"/>
  <c r="Q95" i="70"/>
  <c r="L95" i="70"/>
  <c r="G95" i="70"/>
  <c r="Q94" i="70"/>
  <c r="L94" i="70"/>
  <c r="G94" i="70"/>
  <c r="M91" i="70"/>
  <c r="H91" i="70"/>
  <c r="C91" i="70"/>
  <c r="M90" i="70"/>
  <c r="H90" i="70"/>
  <c r="C90" i="70"/>
  <c r="Q88" i="70"/>
  <c r="Q87" i="70"/>
  <c r="Q86" i="70"/>
  <c r="L86" i="70"/>
  <c r="G86" i="70"/>
  <c r="Q85" i="70"/>
  <c r="L85" i="70"/>
  <c r="G85" i="70"/>
  <c r="Q84" i="70"/>
  <c r="L84" i="70"/>
  <c r="G84" i="70"/>
  <c r="Q83" i="70"/>
  <c r="L83" i="70"/>
  <c r="G83" i="70"/>
  <c r="Q82" i="70"/>
  <c r="L82" i="70"/>
  <c r="G82" i="70"/>
  <c r="Q81" i="70"/>
  <c r="L81" i="70"/>
  <c r="G81" i="70"/>
  <c r="Q80" i="70"/>
  <c r="L80" i="70"/>
  <c r="G80" i="70"/>
  <c r="Q79" i="70"/>
  <c r="L79" i="70"/>
  <c r="G79" i="70"/>
  <c r="Q78" i="70"/>
  <c r="L78" i="70"/>
  <c r="G78" i="70"/>
  <c r="Q77" i="70"/>
  <c r="L77" i="70"/>
  <c r="G77" i="70"/>
  <c r="Q76" i="70"/>
  <c r="L76" i="70"/>
  <c r="G76" i="70"/>
  <c r="Q75" i="70"/>
  <c r="L75" i="70"/>
  <c r="G75" i="70"/>
  <c r="Q74" i="70"/>
  <c r="L74" i="70"/>
  <c r="G74" i="70"/>
  <c r="Q73" i="70"/>
  <c r="L73" i="70"/>
  <c r="G73" i="70"/>
  <c r="Q72" i="70"/>
  <c r="L72" i="70"/>
  <c r="G72" i="70"/>
  <c r="Q71" i="70"/>
  <c r="L71" i="70"/>
  <c r="G71" i="70"/>
  <c r="Q70" i="70"/>
  <c r="L70" i="70"/>
  <c r="G70" i="70"/>
  <c r="Q69" i="70"/>
  <c r="L69" i="70"/>
  <c r="G69" i="70"/>
  <c r="Q68" i="70"/>
  <c r="L68" i="70"/>
  <c r="G68" i="70"/>
  <c r="Q67" i="70"/>
  <c r="L67" i="70"/>
  <c r="G67" i="70"/>
  <c r="Q66" i="70"/>
  <c r="L66" i="70"/>
  <c r="G66" i="70"/>
  <c r="Q65" i="70"/>
  <c r="L65" i="70"/>
  <c r="G65" i="70"/>
  <c r="Q64" i="70"/>
  <c r="L64" i="70"/>
  <c r="G64" i="70"/>
  <c r="Q63" i="70"/>
  <c r="L63" i="70"/>
  <c r="G63" i="70"/>
  <c r="Q62" i="70"/>
  <c r="L62" i="70"/>
  <c r="G62" i="70"/>
  <c r="Q61" i="70"/>
  <c r="L61" i="70"/>
  <c r="G61" i="70"/>
  <c r="Q60" i="70"/>
  <c r="L60" i="70"/>
  <c r="G60" i="70"/>
  <c r="Q59" i="70"/>
  <c r="L59" i="70"/>
  <c r="G59" i="70"/>
  <c r="Q58" i="70"/>
  <c r="L58" i="70"/>
  <c r="G58" i="70"/>
  <c r="Q57" i="70"/>
  <c r="L57" i="70"/>
  <c r="G57" i="70"/>
  <c r="Q56" i="70"/>
  <c r="L56" i="70"/>
  <c r="G56" i="70"/>
  <c r="Q55" i="70"/>
  <c r="L55" i="70"/>
  <c r="G55" i="70"/>
  <c r="Q54" i="70"/>
  <c r="L54" i="70"/>
  <c r="G54" i="70"/>
  <c r="Q53" i="70"/>
  <c r="L53" i="70"/>
  <c r="G53" i="70"/>
  <c r="Q52" i="70"/>
  <c r="L52" i="70"/>
  <c r="G52" i="70"/>
  <c r="Q51" i="70"/>
  <c r="L51" i="70"/>
  <c r="G51" i="70"/>
  <c r="Q50" i="70"/>
  <c r="L50" i="70"/>
  <c r="G50" i="70"/>
  <c r="Q49" i="70"/>
  <c r="L49" i="70"/>
  <c r="G49" i="70"/>
  <c r="Q48" i="70"/>
  <c r="L48" i="70"/>
  <c r="G48" i="70"/>
  <c r="Q47" i="70"/>
  <c r="L47" i="70"/>
  <c r="G47" i="70"/>
  <c r="Q46" i="70"/>
  <c r="L46" i="70"/>
  <c r="G46" i="70"/>
  <c r="Q45" i="70"/>
  <c r="L45" i="70"/>
  <c r="G45" i="70"/>
  <c r="Q44" i="70"/>
  <c r="L44" i="70"/>
  <c r="G44" i="70"/>
  <c r="Q43" i="70"/>
  <c r="L43" i="70"/>
  <c r="G43" i="70"/>
  <c r="Q42" i="70"/>
  <c r="L42" i="70"/>
  <c r="G42" i="70"/>
  <c r="Q41" i="70"/>
  <c r="L41" i="70"/>
  <c r="G41" i="70"/>
  <c r="Q40" i="70"/>
  <c r="L40" i="70"/>
  <c r="G40" i="70"/>
  <c r="Q39" i="70"/>
  <c r="L39" i="70"/>
  <c r="G39" i="70"/>
  <c r="Q38" i="70"/>
  <c r="L38" i="70"/>
  <c r="G38" i="70"/>
  <c r="Q37" i="70"/>
  <c r="L37" i="70"/>
  <c r="G37" i="70"/>
  <c r="Q36" i="70"/>
  <c r="L36" i="70"/>
  <c r="G36" i="70"/>
  <c r="Q35" i="70"/>
  <c r="L35" i="70"/>
  <c r="G35" i="70"/>
  <c r="Q34" i="70"/>
  <c r="L34" i="70"/>
  <c r="G34" i="70"/>
  <c r="Q33" i="70"/>
  <c r="L33" i="70"/>
  <c r="G33" i="70"/>
  <c r="Q32" i="70"/>
  <c r="L32" i="70"/>
  <c r="G32" i="70"/>
  <c r="Q31" i="70"/>
  <c r="L31" i="70"/>
  <c r="G31" i="70"/>
  <c r="Q30" i="70"/>
  <c r="L30" i="70"/>
  <c r="G30" i="70"/>
  <c r="Q29" i="70"/>
  <c r="L29" i="70"/>
  <c r="G29" i="70"/>
  <c r="Q28" i="70"/>
  <c r="L28" i="70"/>
  <c r="G28" i="70"/>
  <c r="Q27" i="70"/>
  <c r="L27" i="70"/>
  <c r="G27" i="70"/>
  <c r="Q26" i="70"/>
  <c r="L26" i="70"/>
  <c r="G26" i="70"/>
  <c r="Q25" i="70"/>
  <c r="L25" i="70"/>
  <c r="G25" i="70"/>
  <c r="Q24" i="70"/>
  <c r="L24" i="70"/>
  <c r="G24" i="70"/>
  <c r="Q23" i="70"/>
  <c r="L23" i="70"/>
  <c r="G23" i="70"/>
  <c r="Q22" i="70"/>
  <c r="L22" i="70"/>
  <c r="G22" i="70"/>
  <c r="Q21" i="70"/>
  <c r="L21" i="70"/>
  <c r="G21" i="70"/>
  <c r="Q20" i="70"/>
  <c r="L20" i="70"/>
  <c r="G20" i="70"/>
  <c r="Q19" i="70"/>
  <c r="L19" i="70"/>
  <c r="G19" i="70"/>
  <c r="Q18" i="70"/>
  <c r="L18" i="70"/>
  <c r="G18" i="70"/>
  <c r="Q17" i="70"/>
  <c r="L17" i="70"/>
  <c r="G17" i="70"/>
  <c r="Q16" i="70"/>
  <c r="L16" i="70"/>
  <c r="G16" i="70"/>
  <c r="Q15" i="70"/>
  <c r="L15" i="70"/>
  <c r="G15" i="70"/>
  <c r="Q14" i="70"/>
  <c r="L14" i="70"/>
  <c r="G14" i="70"/>
  <c r="Q13" i="70"/>
  <c r="L13" i="70"/>
  <c r="G13" i="70"/>
  <c r="Q12" i="70"/>
  <c r="L12" i="70"/>
  <c r="G12" i="70"/>
  <c r="Q11" i="70"/>
  <c r="L11" i="70"/>
  <c r="G11" i="70"/>
  <c r="Q10" i="70"/>
  <c r="L10" i="70"/>
  <c r="G10" i="70"/>
  <c r="Q9" i="70"/>
  <c r="L9" i="70"/>
  <c r="G9" i="70"/>
  <c r="P169" i="69"/>
  <c r="O169" i="69"/>
  <c r="N169" i="69"/>
  <c r="M169" i="69"/>
  <c r="K169" i="69"/>
  <c r="J169" i="69"/>
  <c r="I169" i="69"/>
  <c r="H169" i="69"/>
  <c r="F169" i="69"/>
  <c r="E169" i="69"/>
  <c r="D169" i="69"/>
  <c r="C169" i="69"/>
  <c r="Q168" i="69"/>
  <c r="L168" i="69"/>
  <c r="G168" i="69"/>
  <c r="Q167" i="69"/>
  <c r="L167" i="69"/>
  <c r="G167" i="69"/>
  <c r="Q166" i="69"/>
  <c r="L166" i="69"/>
  <c r="G166" i="69"/>
  <c r="Q165" i="69"/>
  <c r="L165" i="69"/>
  <c r="G165" i="69"/>
  <c r="Q164" i="69"/>
  <c r="L164" i="69"/>
  <c r="G164" i="69"/>
  <c r="Q163" i="69"/>
  <c r="L163" i="69"/>
  <c r="G163" i="69"/>
  <c r="Q162" i="69"/>
  <c r="L162" i="69"/>
  <c r="G162" i="69"/>
  <c r="Q161" i="69"/>
  <c r="L161" i="69"/>
  <c r="G161" i="69"/>
  <c r="Q160" i="69"/>
  <c r="L160" i="69"/>
  <c r="G160" i="69"/>
  <c r="Q159" i="69"/>
  <c r="L159" i="69"/>
  <c r="G159" i="69"/>
  <c r="Q158" i="69"/>
  <c r="L158" i="69"/>
  <c r="G158" i="69"/>
  <c r="Q157" i="69"/>
  <c r="L157" i="69"/>
  <c r="G157" i="69"/>
  <c r="Q156" i="69"/>
  <c r="L156" i="69"/>
  <c r="G156" i="69"/>
  <c r="Q155" i="69"/>
  <c r="L155" i="69"/>
  <c r="G155" i="69"/>
  <c r="Q154" i="69"/>
  <c r="L154" i="69"/>
  <c r="G154" i="69"/>
  <c r="Q153" i="69"/>
  <c r="L153" i="69"/>
  <c r="G153" i="69"/>
  <c r="Q152" i="69"/>
  <c r="L152" i="69"/>
  <c r="G152" i="69"/>
  <c r="Q151" i="69"/>
  <c r="L151" i="69"/>
  <c r="G151" i="69"/>
  <c r="Q150" i="69"/>
  <c r="L150" i="69"/>
  <c r="G150" i="69"/>
  <c r="Q149" i="69"/>
  <c r="L149" i="69"/>
  <c r="G149" i="69"/>
  <c r="Q148" i="69"/>
  <c r="L148" i="69"/>
  <c r="G148" i="69"/>
  <c r="Q147" i="69"/>
  <c r="L147" i="69"/>
  <c r="G147" i="69"/>
  <c r="Q146" i="69"/>
  <c r="L146" i="69"/>
  <c r="G146" i="69"/>
  <c r="Q145" i="69"/>
  <c r="L145" i="69"/>
  <c r="G145" i="69"/>
  <c r="Q144" i="69"/>
  <c r="L144" i="69"/>
  <c r="G144" i="69"/>
  <c r="Q143" i="69"/>
  <c r="L143" i="69"/>
  <c r="G143" i="69"/>
  <c r="Q142" i="69"/>
  <c r="L142" i="69"/>
  <c r="G142" i="69"/>
  <c r="Q141" i="69"/>
  <c r="L141" i="69"/>
  <c r="G141" i="69"/>
  <c r="Q140" i="69"/>
  <c r="L140" i="69"/>
  <c r="G140" i="69"/>
  <c r="Q139" i="69"/>
  <c r="L139" i="69"/>
  <c r="G139" i="69"/>
  <c r="Q138" i="69"/>
  <c r="L138" i="69"/>
  <c r="G138" i="69"/>
  <c r="Q137" i="69"/>
  <c r="L137" i="69"/>
  <c r="G137" i="69"/>
  <c r="Q136" i="69"/>
  <c r="L136" i="69"/>
  <c r="G136" i="69"/>
  <c r="Q135" i="69"/>
  <c r="L135" i="69"/>
  <c r="G135" i="69"/>
  <c r="Q134" i="69"/>
  <c r="L134" i="69"/>
  <c r="G134" i="69"/>
  <c r="Q133" i="69"/>
  <c r="L133" i="69"/>
  <c r="G133" i="69"/>
  <c r="Q132" i="69"/>
  <c r="L132" i="69"/>
  <c r="G132" i="69"/>
  <c r="Q131" i="69"/>
  <c r="L131" i="69"/>
  <c r="G131" i="69"/>
  <c r="Q130" i="69"/>
  <c r="L130" i="69"/>
  <c r="G130" i="69"/>
  <c r="Q129" i="69"/>
  <c r="L129" i="69"/>
  <c r="G129" i="69"/>
  <c r="Q128" i="69"/>
  <c r="L128" i="69"/>
  <c r="G128" i="69"/>
  <c r="Q127" i="69"/>
  <c r="L127" i="69"/>
  <c r="G127" i="69"/>
  <c r="Q126" i="69"/>
  <c r="L126" i="69"/>
  <c r="G126" i="69"/>
  <c r="Q125" i="69"/>
  <c r="L125" i="69"/>
  <c r="G125" i="69"/>
  <c r="Q124" i="69"/>
  <c r="L124" i="69"/>
  <c r="G124" i="69"/>
  <c r="Q123" i="69"/>
  <c r="L123" i="69"/>
  <c r="G123" i="69"/>
  <c r="Q122" i="69"/>
  <c r="L122" i="69"/>
  <c r="G122" i="69"/>
  <c r="Q121" i="69"/>
  <c r="L121" i="69"/>
  <c r="G121" i="69"/>
  <c r="Q120" i="69"/>
  <c r="L120" i="69"/>
  <c r="G120" i="69"/>
  <c r="Q119" i="69"/>
  <c r="L119" i="69"/>
  <c r="G119" i="69"/>
  <c r="Q118" i="69"/>
  <c r="L118" i="69"/>
  <c r="G118" i="69"/>
  <c r="Q117" i="69"/>
  <c r="L117" i="69"/>
  <c r="G117" i="69"/>
  <c r="Q116" i="69"/>
  <c r="L116" i="69"/>
  <c r="G116" i="69"/>
  <c r="Q115" i="69"/>
  <c r="L115" i="69"/>
  <c r="G115" i="69"/>
  <c r="Q114" i="69"/>
  <c r="L114" i="69"/>
  <c r="G114" i="69"/>
  <c r="Q113" i="69"/>
  <c r="L113" i="69"/>
  <c r="G113" i="69"/>
  <c r="Q112" i="69"/>
  <c r="L112" i="69"/>
  <c r="G112" i="69"/>
  <c r="Q111" i="69"/>
  <c r="L111" i="69"/>
  <c r="G111" i="69"/>
  <c r="Q110" i="69"/>
  <c r="L110" i="69"/>
  <c r="G110" i="69"/>
  <c r="Q109" i="69"/>
  <c r="L109" i="69"/>
  <c r="G109" i="69"/>
  <c r="Q108" i="69"/>
  <c r="L108" i="69"/>
  <c r="G108" i="69"/>
  <c r="Q107" i="69"/>
  <c r="L107" i="69"/>
  <c r="G107" i="69"/>
  <c r="Q106" i="69"/>
  <c r="L106" i="69"/>
  <c r="G106" i="69"/>
  <c r="Q105" i="69"/>
  <c r="L105" i="69"/>
  <c r="G105" i="69"/>
  <c r="Q104" i="69"/>
  <c r="L104" i="69"/>
  <c r="G104" i="69"/>
  <c r="Q103" i="69"/>
  <c r="L103" i="69"/>
  <c r="G103" i="69"/>
  <c r="Q102" i="69"/>
  <c r="L102" i="69"/>
  <c r="G102" i="69"/>
  <c r="Q101" i="69"/>
  <c r="L101" i="69"/>
  <c r="G101" i="69"/>
  <c r="Q100" i="69"/>
  <c r="L100" i="69"/>
  <c r="G100" i="69"/>
  <c r="Q99" i="69"/>
  <c r="L99" i="69"/>
  <c r="G99" i="69"/>
  <c r="Q98" i="69"/>
  <c r="L98" i="69"/>
  <c r="G98" i="69"/>
  <c r="Q97" i="69"/>
  <c r="L97" i="69"/>
  <c r="G97" i="69"/>
  <c r="Q96" i="69"/>
  <c r="L96" i="69"/>
  <c r="G96" i="69"/>
  <c r="Q95" i="69"/>
  <c r="L95" i="69"/>
  <c r="G95" i="69"/>
  <c r="Q94" i="69"/>
  <c r="L94" i="69"/>
  <c r="G94" i="69"/>
  <c r="M91" i="69"/>
  <c r="H91" i="69"/>
  <c r="C91" i="69"/>
  <c r="M90" i="69"/>
  <c r="H90" i="69"/>
  <c r="C90" i="69"/>
  <c r="Q86" i="69"/>
  <c r="L86" i="69"/>
  <c r="G86" i="69"/>
  <c r="Q85" i="69"/>
  <c r="L85" i="69"/>
  <c r="G85" i="69"/>
  <c r="Q84" i="69"/>
  <c r="L84" i="69"/>
  <c r="G84" i="69"/>
  <c r="Q83" i="69"/>
  <c r="L83" i="69"/>
  <c r="G83" i="69"/>
  <c r="Q82" i="69"/>
  <c r="L82" i="69"/>
  <c r="G82" i="69"/>
  <c r="Q81" i="69"/>
  <c r="L81" i="69"/>
  <c r="G81" i="69"/>
  <c r="Q80" i="69"/>
  <c r="L80" i="69"/>
  <c r="G80" i="69"/>
  <c r="Q79" i="69"/>
  <c r="L79" i="69"/>
  <c r="G79" i="69"/>
  <c r="Q78" i="69"/>
  <c r="L78" i="69"/>
  <c r="G78" i="69"/>
  <c r="Q77" i="69"/>
  <c r="L77" i="69"/>
  <c r="G77" i="69"/>
  <c r="Q76" i="69"/>
  <c r="L76" i="69"/>
  <c r="G76" i="69"/>
  <c r="Q75" i="69"/>
  <c r="L75" i="69"/>
  <c r="G75" i="69"/>
  <c r="Q74" i="69"/>
  <c r="L74" i="69"/>
  <c r="G74" i="69"/>
  <c r="Q73" i="69"/>
  <c r="L73" i="69"/>
  <c r="G73" i="69"/>
  <c r="Q72" i="69"/>
  <c r="L72" i="69"/>
  <c r="G72" i="69"/>
  <c r="Q71" i="69"/>
  <c r="L71" i="69"/>
  <c r="G71" i="69"/>
  <c r="Q70" i="69"/>
  <c r="L70" i="69"/>
  <c r="G70" i="69"/>
  <c r="Q69" i="69"/>
  <c r="L69" i="69"/>
  <c r="G69" i="69"/>
  <c r="Q68" i="69"/>
  <c r="L68" i="69"/>
  <c r="G68" i="69"/>
  <c r="Q67" i="69"/>
  <c r="L67" i="69"/>
  <c r="G67" i="69"/>
  <c r="Q66" i="69"/>
  <c r="L66" i="69"/>
  <c r="G66" i="69"/>
  <c r="Q65" i="69"/>
  <c r="L65" i="69"/>
  <c r="G65" i="69"/>
  <c r="Q64" i="69"/>
  <c r="L64" i="69"/>
  <c r="G64" i="69"/>
  <c r="Q63" i="69"/>
  <c r="L63" i="69"/>
  <c r="G63" i="69"/>
  <c r="Q62" i="69"/>
  <c r="L62" i="69"/>
  <c r="G62" i="69"/>
  <c r="Q61" i="69"/>
  <c r="L61" i="69"/>
  <c r="G61" i="69"/>
  <c r="Q60" i="69"/>
  <c r="L60" i="69"/>
  <c r="G60" i="69"/>
  <c r="Q59" i="69"/>
  <c r="L59" i="69"/>
  <c r="G59" i="69"/>
  <c r="Q58" i="69"/>
  <c r="L58" i="69"/>
  <c r="G58" i="69"/>
  <c r="Q57" i="69"/>
  <c r="L57" i="69"/>
  <c r="G57" i="69"/>
  <c r="Q56" i="69"/>
  <c r="L56" i="69"/>
  <c r="G56" i="69"/>
  <c r="Q55" i="69"/>
  <c r="L55" i="69"/>
  <c r="G55" i="69"/>
  <c r="Q54" i="69"/>
  <c r="L54" i="69"/>
  <c r="G54" i="69"/>
  <c r="Q53" i="69"/>
  <c r="L53" i="69"/>
  <c r="G53" i="69"/>
  <c r="Q52" i="69"/>
  <c r="L52" i="69"/>
  <c r="G52" i="69"/>
  <c r="Q51" i="69"/>
  <c r="L51" i="69"/>
  <c r="G51" i="69"/>
  <c r="Q50" i="69"/>
  <c r="L50" i="69"/>
  <c r="G50" i="69"/>
  <c r="Q49" i="69"/>
  <c r="L49" i="69"/>
  <c r="G49" i="69"/>
  <c r="Q48" i="69"/>
  <c r="L48" i="69"/>
  <c r="G48" i="69"/>
  <c r="Q47" i="69"/>
  <c r="L47" i="69"/>
  <c r="G47" i="69"/>
  <c r="Q46" i="69"/>
  <c r="L46" i="69"/>
  <c r="G46" i="69"/>
  <c r="Q45" i="69"/>
  <c r="L45" i="69"/>
  <c r="G45" i="69"/>
  <c r="Q44" i="69"/>
  <c r="Q169" i="69" s="1"/>
  <c r="L44" i="69"/>
  <c r="G44" i="69"/>
  <c r="Q43" i="69"/>
  <c r="L43" i="69"/>
  <c r="G43" i="69"/>
  <c r="Q42" i="69"/>
  <c r="L42" i="69"/>
  <c r="G42" i="69"/>
  <c r="Q41" i="69"/>
  <c r="L41" i="69"/>
  <c r="G41" i="69"/>
  <c r="Q40" i="69"/>
  <c r="L40" i="69"/>
  <c r="G40" i="69"/>
  <c r="Q39" i="69"/>
  <c r="L39" i="69"/>
  <c r="G39" i="69"/>
  <c r="Q38" i="69"/>
  <c r="L38" i="69"/>
  <c r="G38" i="69"/>
  <c r="Q37" i="69"/>
  <c r="L37" i="69"/>
  <c r="G37" i="69"/>
  <c r="Q36" i="69"/>
  <c r="L36" i="69"/>
  <c r="G36" i="69"/>
  <c r="Q35" i="69"/>
  <c r="L35" i="69"/>
  <c r="G35" i="69"/>
  <c r="Q34" i="69"/>
  <c r="L34" i="69"/>
  <c r="G34" i="69"/>
  <c r="Q33" i="69"/>
  <c r="L33" i="69"/>
  <c r="G33" i="69"/>
  <c r="Q32" i="69"/>
  <c r="L32" i="69"/>
  <c r="G32" i="69"/>
  <c r="Q31" i="69"/>
  <c r="L31" i="69"/>
  <c r="G31" i="69"/>
  <c r="Q30" i="69"/>
  <c r="L30" i="69"/>
  <c r="G30" i="69"/>
  <c r="Q29" i="69"/>
  <c r="L29" i="69"/>
  <c r="G29" i="69"/>
  <c r="Q28" i="69"/>
  <c r="L28" i="69"/>
  <c r="G28" i="69"/>
  <c r="Q27" i="69"/>
  <c r="L27" i="69"/>
  <c r="G27" i="69"/>
  <c r="Q26" i="69"/>
  <c r="L26" i="69"/>
  <c r="G26" i="69"/>
  <c r="Q25" i="69"/>
  <c r="L25" i="69"/>
  <c r="G25" i="69"/>
  <c r="Q24" i="69"/>
  <c r="L24" i="69"/>
  <c r="G24" i="69"/>
  <c r="Q23" i="69"/>
  <c r="L23" i="69"/>
  <c r="G23" i="69"/>
  <c r="Q22" i="69"/>
  <c r="L22" i="69"/>
  <c r="G22" i="69"/>
  <c r="Q21" i="69"/>
  <c r="L21" i="69"/>
  <c r="G21" i="69"/>
  <c r="Q20" i="69"/>
  <c r="L20" i="69"/>
  <c r="G20" i="69"/>
  <c r="Q19" i="69"/>
  <c r="L19" i="69"/>
  <c r="G19" i="69"/>
  <c r="Q18" i="69"/>
  <c r="L18" i="69"/>
  <c r="G18" i="69"/>
  <c r="Q17" i="69"/>
  <c r="L17" i="69"/>
  <c r="G17" i="69"/>
  <c r="Q16" i="69"/>
  <c r="L16" i="69"/>
  <c r="G16" i="69"/>
  <c r="Q15" i="69"/>
  <c r="L15" i="69"/>
  <c r="G15" i="69"/>
  <c r="Q14" i="69"/>
  <c r="L14" i="69"/>
  <c r="G14" i="69"/>
  <c r="Q13" i="69"/>
  <c r="L13" i="69"/>
  <c r="G13" i="69"/>
  <c r="Q12" i="69"/>
  <c r="L12" i="69"/>
  <c r="G12" i="69"/>
  <c r="Q11" i="69"/>
  <c r="L11" i="69"/>
  <c r="G11" i="69"/>
  <c r="Q10" i="69"/>
  <c r="L10" i="69"/>
  <c r="G10" i="69"/>
  <c r="Q9" i="69"/>
  <c r="L9" i="69"/>
  <c r="G9" i="69"/>
  <c r="P169" i="68"/>
  <c r="O169" i="68"/>
  <c r="N169" i="68"/>
  <c r="M169" i="68"/>
  <c r="K169" i="68"/>
  <c r="J169" i="68"/>
  <c r="I169" i="68"/>
  <c r="H169" i="68"/>
  <c r="F169" i="68"/>
  <c r="E169" i="68"/>
  <c r="D169" i="68"/>
  <c r="C169" i="68"/>
  <c r="Q168" i="68"/>
  <c r="L168" i="68"/>
  <c r="G168" i="68"/>
  <c r="Q167" i="68"/>
  <c r="L167" i="68"/>
  <c r="G167" i="68"/>
  <c r="Q166" i="68"/>
  <c r="L166" i="68"/>
  <c r="G166" i="68"/>
  <c r="Q165" i="68"/>
  <c r="L165" i="68"/>
  <c r="G165" i="68"/>
  <c r="Q164" i="68"/>
  <c r="L164" i="68"/>
  <c r="G164" i="68"/>
  <c r="Q163" i="68"/>
  <c r="L163" i="68"/>
  <c r="G163" i="68"/>
  <c r="Q162" i="68"/>
  <c r="L162" i="68"/>
  <c r="G162" i="68"/>
  <c r="Q161" i="68"/>
  <c r="L161" i="68"/>
  <c r="G161" i="68"/>
  <c r="Q160" i="68"/>
  <c r="L160" i="68"/>
  <c r="G160" i="68"/>
  <c r="Q159" i="68"/>
  <c r="L159" i="68"/>
  <c r="G159" i="68"/>
  <c r="G158" i="68"/>
  <c r="G157" i="68"/>
  <c r="Q156" i="68"/>
  <c r="L156" i="68"/>
  <c r="G156" i="68"/>
  <c r="Q155" i="68"/>
  <c r="L155" i="68"/>
  <c r="G155" i="68"/>
  <c r="Q154" i="68"/>
  <c r="L154" i="68"/>
  <c r="G154" i="68"/>
  <c r="Q153" i="68"/>
  <c r="L153" i="68"/>
  <c r="G153" i="68"/>
  <c r="Q152" i="68"/>
  <c r="L152" i="68"/>
  <c r="G152" i="68"/>
  <c r="Q151" i="68"/>
  <c r="L151" i="68"/>
  <c r="G151" i="68"/>
  <c r="Q150" i="68"/>
  <c r="L150" i="68"/>
  <c r="G150" i="68"/>
  <c r="Q149" i="68"/>
  <c r="L149" i="68"/>
  <c r="G149" i="68"/>
  <c r="Q148" i="68"/>
  <c r="L148" i="68"/>
  <c r="G148" i="68"/>
  <c r="Q147" i="68"/>
  <c r="L147" i="68"/>
  <c r="G147" i="68"/>
  <c r="Q146" i="68"/>
  <c r="L146" i="68"/>
  <c r="G146" i="68"/>
  <c r="Q145" i="68"/>
  <c r="L145" i="68"/>
  <c r="G145" i="68"/>
  <c r="Q144" i="68"/>
  <c r="L144" i="68"/>
  <c r="G144" i="68"/>
  <c r="Q143" i="68"/>
  <c r="L143" i="68"/>
  <c r="G143" i="68"/>
  <c r="Q142" i="68"/>
  <c r="L142" i="68"/>
  <c r="G142" i="68"/>
  <c r="Q141" i="68"/>
  <c r="L141" i="68"/>
  <c r="G141" i="68"/>
  <c r="Q140" i="68"/>
  <c r="L140" i="68"/>
  <c r="G140" i="68"/>
  <c r="Q139" i="68"/>
  <c r="L139" i="68"/>
  <c r="G139" i="68"/>
  <c r="Q138" i="68"/>
  <c r="L138" i="68"/>
  <c r="G138" i="68"/>
  <c r="Q137" i="68"/>
  <c r="L137" i="68"/>
  <c r="G137" i="68"/>
  <c r="Q136" i="68"/>
  <c r="L136" i="68"/>
  <c r="G136" i="68"/>
  <c r="Q135" i="68"/>
  <c r="L135" i="68"/>
  <c r="G135" i="68"/>
  <c r="Q134" i="68"/>
  <c r="L134" i="68"/>
  <c r="G134" i="68"/>
  <c r="Q133" i="68"/>
  <c r="L133" i="68"/>
  <c r="G133" i="68"/>
  <c r="Q132" i="68"/>
  <c r="L132" i="68"/>
  <c r="G132" i="68"/>
  <c r="Q131" i="68"/>
  <c r="L131" i="68"/>
  <c r="G131" i="68"/>
  <c r="Q130" i="68"/>
  <c r="L130" i="68"/>
  <c r="G130" i="68"/>
  <c r="Q129" i="68"/>
  <c r="L129" i="68"/>
  <c r="G129" i="68"/>
  <c r="Q128" i="68"/>
  <c r="L128" i="68"/>
  <c r="G128" i="68"/>
  <c r="Q127" i="68"/>
  <c r="L127" i="68"/>
  <c r="G127" i="68"/>
  <c r="Q126" i="68"/>
  <c r="L126" i="68"/>
  <c r="G126" i="68"/>
  <c r="Q125" i="68"/>
  <c r="L125" i="68"/>
  <c r="G125" i="68"/>
  <c r="Q124" i="68"/>
  <c r="L124" i="68"/>
  <c r="G124" i="68"/>
  <c r="Q123" i="68"/>
  <c r="L123" i="68"/>
  <c r="G123" i="68"/>
  <c r="Q122" i="68"/>
  <c r="L122" i="68"/>
  <c r="G122" i="68"/>
  <c r="Q121" i="68"/>
  <c r="L121" i="68"/>
  <c r="G121" i="68"/>
  <c r="Q120" i="68"/>
  <c r="L120" i="68"/>
  <c r="G120" i="68"/>
  <c r="Q119" i="68"/>
  <c r="L119" i="68"/>
  <c r="G119" i="68"/>
  <c r="Q118" i="68"/>
  <c r="L118" i="68"/>
  <c r="G118" i="68"/>
  <c r="Q117" i="68"/>
  <c r="L117" i="68"/>
  <c r="G117" i="68"/>
  <c r="Q116" i="68"/>
  <c r="L116" i="68"/>
  <c r="G116" i="68"/>
  <c r="Q115" i="68"/>
  <c r="L115" i="68"/>
  <c r="G115" i="68"/>
  <c r="Q114" i="68"/>
  <c r="L114" i="68"/>
  <c r="G114" i="68"/>
  <c r="Q113" i="68"/>
  <c r="L113" i="68"/>
  <c r="G113" i="68"/>
  <c r="Q112" i="68"/>
  <c r="L112" i="68"/>
  <c r="G112" i="68"/>
  <c r="Q111" i="68"/>
  <c r="L111" i="68"/>
  <c r="G111" i="68"/>
  <c r="Q110" i="68"/>
  <c r="L110" i="68"/>
  <c r="G110" i="68"/>
  <c r="Q109" i="68"/>
  <c r="L109" i="68"/>
  <c r="G109" i="68"/>
  <c r="Q108" i="68"/>
  <c r="L108" i="68"/>
  <c r="G108" i="68"/>
  <c r="Q107" i="68"/>
  <c r="L107" i="68"/>
  <c r="G107" i="68"/>
  <c r="Q106" i="68"/>
  <c r="L106" i="68"/>
  <c r="G106" i="68"/>
  <c r="Q105" i="68"/>
  <c r="L105" i="68"/>
  <c r="G105" i="68"/>
  <c r="Q104" i="68"/>
  <c r="L104" i="68"/>
  <c r="G104" i="68"/>
  <c r="Q103" i="68"/>
  <c r="L103" i="68"/>
  <c r="G103" i="68"/>
  <c r="Q102" i="68"/>
  <c r="L102" i="68"/>
  <c r="G102" i="68"/>
  <c r="Q101" i="68"/>
  <c r="L101" i="68"/>
  <c r="G101" i="68"/>
  <c r="Q100" i="68"/>
  <c r="L100" i="68"/>
  <c r="G100" i="68"/>
  <c r="Q99" i="68"/>
  <c r="L99" i="68"/>
  <c r="G99" i="68"/>
  <c r="Q98" i="68"/>
  <c r="L98" i="68"/>
  <c r="G98" i="68"/>
  <c r="Q97" i="68"/>
  <c r="L97" i="68"/>
  <c r="G97" i="68"/>
  <c r="Q96" i="68"/>
  <c r="L96" i="68"/>
  <c r="G96" i="68"/>
  <c r="Q95" i="68"/>
  <c r="L95" i="68"/>
  <c r="G95" i="68"/>
  <c r="Q94" i="68"/>
  <c r="L94" i="68"/>
  <c r="G94" i="68"/>
  <c r="M91" i="68"/>
  <c r="H91" i="68"/>
  <c r="C91" i="68"/>
  <c r="M90" i="68"/>
  <c r="H90" i="68"/>
  <c r="C90" i="68"/>
  <c r="Q86" i="68"/>
  <c r="L86" i="68"/>
  <c r="G86" i="68"/>
  <c r="Q85" i="68"/>
  <c r="L85" i="68"/>
  <c r="G85" i="68"/>
  <c r="Q84" i="68"/>
  <c r="L84" i="68"/>
  <c r="G84" i="68"/>
  <c r="Q83" i="68"/>
  <c r="L83" i="68"/>
  <c r="G83" i="68"/>
  <c r="Q82" i="68"/>
  <c r="L82" i="68"/>
  <c r="G82" i="68"/>
  <c r="Q81" i="68"/>
  <c r="L81" i="68"/>
  <c r="G81" i="68"/>
  <c r="Q80" i="68"/>
  <c r="L80" i="68"/>
  <c r="G80" i="68"/>
  <c r="Q79" i="68"/>
  <c r="L79" i="68"/>
  <c r="G79" i="68"/>
  <c r="Q78" i="68"/>
  <c r="L78" i="68"/>
  <c r="G78" i="68"/>
  <c r="Q77" i="68"/>
  <c r="L77" i="68"/>
  <c r="G77" i="68"/>
  <c r="Q76" i="68"/>
  <c r="L76" i="68"/>
  <c r="G76" i="68"/>
  <c r="Q75" i="68"/>
  <c r="L75" i="68"/>
  <c r="G75" i="68"/>
  <c r="Q74" i="68"/>
  <c r="L74" i="68"/>
  <c r="G74" i="68"/>
  <c r="Q73" i="68"/>
  <c r="L73" i="68"/>
  <c r="G73" i="68"/>
  <c r="Q72" i="68"/>
  <c r="L72" i="68"/>
  <c r="G72" i="68"/>
  <c r="Q71" i="68"/>
  <c r="L71" i="68"/>
  <c r="G71" i="68"/>
  <c r="Q70" i="68"/>
  <c r="L70" i="68"/>
  <c r="G70" i="68"/>
  <c r="Q69" i="68"/>
  <c r="L69" i="68"/>
  <c r="G69" i="68"/>
  <c r="Q68" i="68"/>
  <c r="L68" i="68"/>
  <c r="G68" i="68"/>
  <c r="Q67" i="68"/>
  <c r="L67" i="68"/>
  <c r="G67" i="68"/>
  <c r="Q66" i="68"/>
  <c r="L66" i="68"/>
  <c r="G66" i="68"/>
  <c r="Q65" i="68"/>
  <c r="L65" i="68"/>
  <c r="G65" i="68"/>
  <c r="Q64" i="68"/>
  <c r="L64" i="68"/>
  <c r="G64" i="68"/>
  <c r="Q63" i="68"/>
  <c r="L63" i="68"/>
  <c r="G63" i="68"/>
  <c r="Q62" i="68"/>
  <c r="L62" i="68"/>
  <c r="G62" i="68"/>
  <c r="Q61" i="68"/>
  <c r="L61" i="68"/>
  <c r="G61" i="68"/>
  <c r="Q60" i="68"/>
  <c r="L60" i="68"/>
  <c r="G60" i="68"/>
  <c r="Q59" i="68"/>
  <c r="L59" i="68"/>
  <c r="G59" i="68"/>
  <c r="Q58" i="68"/>
  <c r="L58" i="68"/>
  <c r="G58" i="68"/>
  <c r="Q57" i="68"/>
  <c r="L57" i="68"/>
  <c r="G57" i="68"/>
  <c r="Q56" i="68"/>
  <c r="L56" i="68"/>
  <c r="G56" i="68"/>
  <c r="Q55" i="68"/>
  <c r="L55" i="68"/>
  <c r="G55" i="68"/>
  <c r="Q54" i="68"/>
  <c r="L54" i="68"/>
  <c r="G54" i="68"/>
  <c r="Q53" i="68"/>
  <c r="L53" i="68"/>
  <c r="G53" i="68"/>
  <c r="Q52" i="68"/>
  <c r="L52" i="68"/>
  <c r="G52" i="68"/>
  <c r="Q51" i="68"/>
  <c r="L51" i="68"/>
  <c r="G51" i="68"/>
  <c r="Q50" i="68"/>
  <c r="L50" i="68"/>
  <c r="G50" i="68"/>
  <c r="Q49" i="68"/>
  <c r="L49" i="68"/>
  <c r="G49" i="68"/>
  <c r="Q48" i="68"/>
  <c r="L48" i="68"/>
  <c r="G48" i="68"/>
  <c r="Q47" i="68"/>
  <c r="L47" i="68"/>
  <c r="G47" i="68"/>
  <c r="Q46" i="68"/>
  <c r="L46" i="68"/>
  <c r="G46" i="68"/>
  <c r="Q45" i="68"/>
  <c r="L45" i="68"/>
  <c r="G45" i="68"/>
  <c r="Q44" i="68"/>
  <c r="L44" i="68"/>
  <c r="G44" i="68"/>
  <c r="Q43" i="68"/>
  <c r="L43" i="68"/>
  <c r="G43" i="68"/>
  <c r="Q42" i="68"/>
  <c r="L42" i="68"/>
  <c r="G42" i="68"/>
  <c r="Q41" i="68"/>
  <c r="L41" i="68"/>
  <c r="G41" i="68"/>
  <c r="Q40" i="68"/>
  <c r="L40" i="68"/>
  <c r="G40" i="68"/>
  <c r="Q39" i="68"/>
  <c r="L39" i="68"/>
  <c r="G39" i="68"/>
  <c r="Q38" i="68"/>
  <c r="L38" i="68"/>
  <c r="G38" i="68"/>
  <c r="Q37" i="68"/>
  <c r="L37" i="68"/>
  <c r="G37" i="68"/>
  <c r="Q36" i="68"/>
  <c r="L36" i="68"/>
  <c r="G36" i="68"/>
  <c r="Q35" i="68"/>
  <c r="L35" i="68"/>
  <c r="G35" i="68"/>
  <c r="Q34" i="68"/>
  <c r="L34" i="68"/>
  <c r="G34" i="68"/>
  <c r="Q33" i="68"/>
  <c r="L33" i="68"/>
  <c r="G33" i="68"/>
  <c r="Q32" i="68"/>
  <c r="L32" i="68"/>
  <c r="G32" i="68"/>
  <c r="Q31" i="68"/>
  <c r="L31" i="68"/>
  <c r="G31" i="68"/>
  <c r="Q30" i="68"/>
  <c r="L30" i="68"/>
  <c r="G30" i="68"/>
  <c r="Q29" i="68"/>
  <c r="L29" i="68"/>
  <c r="G29" i="68"/>
  <c r="Q28" i="68"/>
  <c r="L28" i="68"/>
  <c r="G28" i="68"/>
  <c r="Q27" i="68"/>
  <c r="L27" i="68"/>
  <c r="G27" i="68"/>
  <c r="Q26" i="68"/>
  <c r="L26" i="68"/>
  <c r="G26" i="68"/>
  <c r="Q25" i="68"/>
  <c r="L25" i="68"/>
  <c r="G25" i="68"/>
  <c r="Q24" i="68"/>
  <c r="L24" i="68"/>
  <c r="G24" i="68"/>
  <c r="Q23" i="68"/>
  <c r="L23" i="68"/>
  <c r="G23" i="68"/>
  <c r="Q22" i="68"/>
  <c r="L22" i="68"/>
  <c r="G22" i="68"/>
  <c r="Q21" i="68"/>
  <c r="L21" i="68"/>
  <c r="G21" i="68"/>
  <c r="Q20" i="68"/>
  <c r="L20" i="68"/>
  <c r="G20" i="68"/>
  <c r="Q19" i="68"/>
  <c r="L19" i="68"/>
  <c r="G19" i="68"/>
  <c r="Q18" i="68"/>
  <c r="L18" i="68"/>
  <c r="G18" i="68"/>
  <c r="Q17" i="68"/>
  <c r="L17" i="68"/>
  <c r="G17" i="68"/>
  <c r="Q16" i="68"/>
  <c r="L16" i="68"/>
  <c r="G16" i="68"/>
  <c r="Q15" i="68"/>
  <c r="L15" i="68"/>
  <c r="G15" i="68"/>
  <c r="Q14" i="68"/>
  <c r="L14" i="68"/>
  <c r="G14" i="68"/>
  <c r="Q13" i="68"/>
  <c r="L13" i="68"/>
  <c r="G13" i="68"/>
  <c r="Q12" i="68"/>
  <c r="L12" i="68"/>
  <c r="G12" i="68"/>
  <c r="Q11" i="68"/>
  <c r="L11" i="68"/>
  <c r="G11" i="68"/>
  <c r="Q10" i="68"/>
  <c r="L10" i="68"/>
  <c r="G10" i="68"/>
  <c r="Q9" i="68"/>
  <c r="L9" i="68"/>
  <c r="G9" i="68"/>
  <c r="G169" i="68"/>
  <c r="P169" i="66"/>
  <c r="O169" i="66"/>
  <c r="N169" i="66"/>
  <c r="M169" i="66"/>
  <c r="K169" i="66"/>
  <c r="J169" i="66"/>
  <c r="I169" i="66"/>
  <c r="H169" i="66"/>
  <c r="F169" i="66"/>
  <c r="E169" i="66"/>
  <c r="D169" i="66"/>
  <c r="C169" i="66"/>
  <c r="Q168" i="66"/>
  <c r="L168" i="66"/>
  <c r="Q167" i="66"/>
  <c r="L167" i="66"/>
  <c r="Q166" i="66"/>
  <c r="L166" i="66"/>
  <c r="Q165" i="66"/>
  <c r="L165" i="66"/>
  <c r="Q164" i="66"/>
  <c r="L164" i="66"/>
  <c r="Q163" i="66"/>
  <c r="L163" i="66"/>
  <c r="Q162" i="66"/>
  <c r="L162" i="66"/>
  <c r="Q161" i="66"/>
  <c r="L161" i="66"/>
  <c r="Q160" i="66"/>
  <c r="L160" i="66"/>
  <c r="Q159" i="66"/>
  <c r="L159" i="66"/>
  <c r="Q156" i="66"/>
  <c r="L156" i="66"/>
  <c r="G156" i="66"/>
  <c r="Q155" i="66"/>
  <c r="L155" i="66"/>
  <c r="G155" i="66"/>
  <c r="Q154" i="66"/>
  <c r="L154" i="66"/>
  <c r="G154" i="66"/>
  <c r="Q153" i="66"/>
  <c r="L153" i="66"/>
  <c r="G153" i="66"/>
  <c r="Q152" i="66"/>
  <c r="L152" i="66"/>
  <c r="G152" i="66"/>
  <c r="Q151" i="66"/>
  <c r="L151" i="66"/>
  <c r="G151" i="66"/>
  <c r="Q150" i="66"/>
  <c r="L150" i="66"/>
  <c r="G150" i="66"/>
  <c r="Q149" i="66"/>
  <c r="L149" i="66"/>
  <c r="G149" i="66"/>
  <c r="Q148" i="66"/>
  <c r="L148" i="66"/>
  <c r="G148" i="66"/>
  <c r="Q147" i="66"/>
  <c r="L147" i="66"/>
  <c r="G147" i="66"/>
  <c r="Q146" i="66"/>
  <c r="L146" i="66"/>
  <c r="G146" i="66"/>
  <c r="Q145" i="66"/>
  <c r="L145" i="66"/>
  <c r="G145" i="66"/>
  <c r="Q144" i="66"/>
  <c r="L144" i="66"/>
  <c r="G144" i="66"/>
  <c r="Q143" i="66"/>
  <c r="L143" i="66"/>
  <c r="G143" i="66"/>
  <c r="Q142" i="66"/>
  <c r="L142" i="66"/>
  <c r="G142" i="66"/>
  <c r="Q141" i="66"/>
  <c r="L141" i="66"/>
  <c r="G141" i="66"/>
  <c r="Q140" i="66"/>
  <c r="L140" i="66"/>
  <c r="G140" i="66"/>
  <c r="Q139" i="66"/>
  <c r="L139" i="66"/>
  <c r="G139" i="66"/>
  <c r="Q138" i="66"/>
  <c r="L138" i="66"/>
  <c r="G138" i="66"/>
  <c r="Q137" i="66"/>
  <c r="L137" i="66"/>
  <c r="G137" i="66"/>
  <c r="Q136" i="66"/>
  <c r="L136" i="66"/>
  <c r="G136" i="66"/>
  <c r="Q135" i="66"/>
  <c r="L135" i="66"/>
  <c r="G135" i="66"/>
  <c r="Q134" i="66"/>
  <c r="L134" i="66"/>
  <c r="G134" i="66"/>
  <c r="Q133" i="66"/>
  <c r="L133" i="66"/>
  <c r="G133" i="66"/>
  <c r="Q132" i="66"/>
  <c r="L132" i="66"/>
  <c r="G132" i="66"/>
  <c r="Q131" i="66"/>
  <c r="L131" i="66"/>
  <c r="G131" i="66"/>
  <c r="Q130" i="66"/>
  <c r="L130" i="66"/>
  <c r="G130" i="66"/>
  <c r="Q129" i="66"/>
  <c r="L129" i="66"/>
  <c r="G129" i="66"/>
  <c r="Q128" i="66"/>
  <c r="L128" i="66"/>
  <c r="G128" i="66"/>
  <c r="Q127" i="66"/>
  <c r="L127" i="66"/>
  <c r="G127" i="66"/>
  <c r="Q126" i="66"/>
  <c r="L126" i="66"/>
  <c r="G126" i="66"/>
  <c r="Q125" i="66"/>
  <c r="L125" i="66"/>
  <c r="G125" i="66"/>
  <c r="Q124" i="66"/>
  <c r="L124" i="66"/>
  <c r="G124" i="66"/>
  <c r="Q123" i="66"/>
  <c r="L123" i="66"/>
  <c r="G123" i="66"/>
  <c r="Q122" i="66"/>
  <c r="L122" i="66"/>
  <c r="G122" i="66"/>
  <c r="Q121" i="66"/>
  <c r="L121" i="66"/>
  <c r="G121" i="66"/>
  <c r="Q120" i="66"/>
  <c r="L120" i="66"/>
  <c r="G120" i="66"/>
  <c r="Q119" i="66"/>
  <c r="L119" i="66"/>
  <c r="G119" i="66"/>
  <c r="Q118" i="66"/>
  <c r="L118" i="66"/>
  <c r="G118" i="66"/>
  <c r="Q117" i="66"/>
  <c r="L117" i="66"/>
  <c r="G117" i="66"/>
  <c r="Q116" i="66"/>
  <c r="L116" i="66"/>
  <c r="G116" i="66"/>
  <c r="Q115" i="66"/>
  <c r="L115" i="66"/>
  <c r="G115" i="66"/>
  <c r="Q114" i="66"/>
  <c r="L114" i="66"/>
  <c r="G114" i="66"/>
  <c r="Q113" i="66"/>
  <c r="L113" i="66"/>
  <c r="G113" i="66"/>
  <c r="Q112" i="66"/>
  <c r="L112" i="66"/>
  <c r="G112" i="66"/>
  <c r="Q111" i="66"/>
  <c r="L111" i="66"/>
  <c r="G111" i="66"/>
  <c r="Q110" i="66"/>
  <c r="L110" i="66"/>
  <c r="G110" i="66"/>
  <c r="Q109" i="66"/>
  <c r="L109" i="66"/>
  <c r="G109" i="66"/>
  <c r="Q108" i="66"/>
  <c r="L108" i="66"/>
  <c r="G108" i="66"/>
  <c r="Q107" i="66"/>
  <c r="L107" i="66"/>
  <c r="G107" i="66"/>
  <c r="Q106" i="66"/>
  <c r="L106" i="66"/>
  <c r="G106" i="66"/>
  <c r="Q105" i="66"/>
  <c r="L105" i="66"/>
  <c r="G105" i="66"/>
  <c r="Q104" i="66"/>
  <c r="L104" i="66"/>
  <c r="G104" i="66"/>
  <c r="Q103" i="66"/>
  <c r="L103" i="66"/>
  <c r="G103" i="66"/>
  <c r="Q102" i="66"/>
  <c r="L102" i="66"/>
  <c r="G102" i="66"/>
  <c r="Q101" i="66"/>
  <c r="L101" i="66"/>
  <c r="G101" i="66"/>
  <c r="Q100" i="66"/>
  <c r="L100" i="66"/>
  <c r="G100" i="66"/>
  <c r="Q99" i="66"/>
  <c r="L99" i="66"/>
  <c r="G99" i="66"/>
  <c r="Q98" i="66"/>
  <c r="L98" i="66"/>
  <c r="G98" i="66"/>
  <c r="Q97" i="66"/>
  <c r="L97" i="66"/>
  <c r="G97" i="66"/>
  <c r="Q96" i="66"/>
  <c r="L96" i="66"/>
  <c r="G96" i="66"/>
  <c r="Q95" i="66"/>
  <c r="L95" i="66"/>
  <c r="G95" i="66"/>
  <c r="Q94" i="66"/>
  <c r="L94" i="66"/>
  <c r="G94" i="66"/>
  <c r="M91" i="66"/>
  <c r="H91" i="66"/>
  <c r="C91" i="66"/>
  <c r="M90" i="66"/>
  <c r="C90" i="66"/>
  <c r="Q86" i="66"/>
  <c r="L86" i="66"/>
  <c r="G86" i="66"/>
  <c r="Q85" i="66"/>
  <c r="L85" i="66"/>
  <c r="G85" i="66"/>
  <c r="Q84" i="66"/>
  <c r="L84" i="66"/>
  <c r="G84" i="66"/>
  <c r="Q83" i="66"/>
  <c r="L83" i="66"/>
  <c r="G83" i="66"/>
  <c r="Q82" i="66"/>
  <c r="L82" i="66"/>
  <c r="G82" i="66"/>
  <c r="Q81" i="66"/>
  <c r="L81" i="66"/>
  <c r="G81" i="66"/>
  <c r="Q80" i="66"/>
  <c r="L80" i="66"/>
  <c r="G80" i="66"/>
  <c r="Q79" i="66"/>
  <c r="L79" i="66"/>
  <c r="G79" i="66"/>
  <c r="Q78" i="66"/>
  <c r="L78" i="66"/>
  <c r="G78" i="66"/>
  <c r="Q77" i="66"/>
  <c r="L77" i="66"/>
  <c r="G77" i="66"/>
  <c r="Q76" i="66"/>
  <c r="L76" i="66"/>
  <c r="G76" i="66"/>
  <c r="Q75" i="66"/>
  <c r="L75" i="66"/>
  <c r="G75" i="66"/>
  <c r="Q74" i="66"/>
  <c r="L74" i="66"/>
  <c r="G74" i="66"/>
  <c r="Q73" i="66"/>
  <c r="L73" i="66"/>
  <c r="G73" i="66"/>
  <c r="Q72" i="66"/>
  <c r="L72" i="66"/>
  <c r="G72" i="66"/>
  <c r="Q71" i="66"/>
  <c r="L71" i="66"/>
  <c r="G71" i="66"/>
  <c r="Q70" i="66"/>
  <c r="L70" i="66"/>
  <c r="G70" i="66"/>
  <c r="Q69" i="66"/>
  <c r="L69" i="66"/>
  <c r="G69" i="66"/>
  <c r="Q68" i="66"/>
  <c r="L68" i="66"/>
  <c r="G68" i="66"/>
  <c r="Q67" i="66"/>
  <c r="L67" i="66"/>
  <c r="G67" i="66"/>
  <c r="Q66" i="66"/>
  <c r="L66" i="66"/>
  <c r="G66" i="66"/>
  <c r="Q65" i="66"/>
  <c r="L65" i="66"/>
  <c r="G65" i="66"/>
  <c r="Q64" i="66"/>
  <c r="L64" i="66"/>
  <c r="G64" i="66"/>
  <c r="Q63" i="66"/>
  <c r="L63" i="66"/>
  <c r="G63" i="66"/>
  <c r="Q62" i="66"/>
  <c r="L62" i="66"/>
  <c r="G62" i="66"/>
  <c r="Q61" i="66"/>
  <c r="L61" i="66"/>
  <c r="G61" i="66"/>
  <c r="Q60" i="66"/>
  <c r="L60" i="66"/>
  <c r="G60" i="66"/>
  <c r="Q59" i="66"/>
  <c r="L59" i="66"/>
  <c r="G59" i="66"/>
  <c r="Q58" i="66"/>
  <c r="L58" i="66"/>
  <c r="G58" i="66"/>
  <c r="Q57" i="66"/>
  <c r="L57" i="66"/>
  <c r="G57" i="66"/>
  <c r="Q56" i="66"/>
  <c r="L56" i="66"/>
  <c r="G56" i="66"/>
  <c r="Q55" i="66"/>
  <c r="L55" i="66"/>
  <c r="G55" i="66"/>
  <c r="Q54" i="66"/>
  <c r="L54" i="66"/>
  <c r="G54" i="66"/>
  <c r="Q53" i="66"/>
  <c r="L53" i="66"/>
  <c r="G53" i="66"/>
  <c r="Q52" i="66"/>
  <c r="L52" i="66"/>
  <c r="G52" i="66"/>
  <c r="Q51" i="66"/>
  <c r="L51" i="66"/>
  <c r="G51" i="66"/>
  <c r="Q50" i="66"/>
  <c r="L50" i="66"/>
  <c r="G50" i="66"/>
  <c r="Q49" i="66"/>
  <c r="L49" i="66"/>
  <c r="G49" i="66"/>
  <c r="Q48" i="66"/>
  <c r="L48" i="66"/>
  <c r="G48" i="66"/>
  <c r="Q47" i="66"/>
  <c r="L47" i="66"/>
  <c r="G47" i="66"/>
  <c r="Q46" i="66"/>
  <c r="L46" i="66"/>
  <c r="G46" i="66"/>
  <c r="Q45" i="66"/>
  <c r="L45" i="66"/>
  <c r="G45" i="66"/>
  <c r="Q44" i="66"/>
  <c r="L44" i="66"/>
  <c r="G44" i="66"/>
  <c r="Q43" i="66"/>
  <c r="L43" i="66"/>
  <c r="G43" i="66"/>
  <c r="Q42" i="66"/>
  <c r="L42" i="66"/>
  <c r="G42" i="66"/>
  <c r="Q41" i="66"/>
  <c r="L41" i="66"/>
  <c r="G41" i="66"/>
  <c r="Q40" i="66"/>
  <c r="L40" i="66"/>
  <c r="G40" i="66"/>
  <c r="Q39" i="66"/>
  <c r="L39" i="66"/>
  <c r="G39" i="66"/>
  <c r="Q38" i="66"/>
  <c r="L38" i="66"/>
  <c r="G38" i="66"/>
  <c r="Q37" i="66"/>
  <c r="L37" i="66"/>
  <c r="G37" i="66"/>
  <c r="Q36" i="66"/>
  <c r="L36" i="66"/>
  <c r="G36" i="66"/>
  <c r="Q35" i="66"/>
  <c r="L35" i="66"/>
  <c r="G35" i="66"/>
  <c r="Q34" i="66"/>
  <c r="L34" i="66"/>
  <c r="G34" i="66"/>
  <c r="Q33" i="66"/>
  <c r="L33" i="66"/>
  <c r="G33" i="66"/>
  <c r="Q32" i="66"/>
  <c r="L32" i="66"/>
  <c r="G32" i="66"/>
  <c r="Q31" i="66"/>
  <c r="L31" i="66"/>
  <c r="G31" i="66"/>
  <c r="Q30" i="66"/>
  <c r="L30" i="66"/>
  <c r="G30" i="66"/>
  <c r="Q29" i="66"/>
  <c r="L29" i="66"/>
  <c r="G29" i="66"/>
  <c r="Q28" i="66"/>
  <c r="L28" i="66"/>
  <c r="G28" i="66"/>
  <c r="Q27" i="66"/>
  <c r="L27" i="66"/>
  <c r="G27" i="66"/>
  <c r="Q26" i="66"/>
  <c r="L26" i="66"/>
  <c r="G26" i="66"/>
  <c r="Q25" i="66"/>
  <c r="L25" i="66"/>
  <c r="G25" i="66"/>
  <c r="Q24" i="66"/>
  <c r="L24" i="66"/>
  <c r="G24" i="66"/>
  <c r="Q23" i="66"/>
  <c r="L23" i="66"/>
  <c r="G23" i="66"/>
  <c r="Q22" i="66"/>
  <c r="L22" i="66"/>
  <c r="G22" i="66"/>
  <c r="Q21" i="66"/>
  <c r="L21" i="66"/>
  <c r="G21" i="66"/>
  <c r="Q20" i="66"/>
  <c r="L20" i="66"/>
  <c r="G20" i="66"/>
  <c r="Q19" i="66"/>
  <c r="L19" i="66"/>
  <c r="G19" i="66"/>
  <c r="Q18" i="66"/>
  <c r="L18" i="66"/>
  <c r="G18" i="66"/>
  <c r="Q17" i="66"/>
  <c r="L17" i="66"/>
  <c r="G17" i="66"/>
  <c r="Q16" i="66"/>
  <c r="L16" i="66"/>
  <c r="G16" i="66"/>
  <c r="Q15" i="66"/>
  <c r="L15" i="66"/>
  <c r="G15" i="66"/>
  <c r="Q14" i="66"/>
  <c r="L14" i="66"/>
  <c r="G14" i="66"/>
  <c r="Q13" i="66"/>
  <c r="L13" i="66"/>
  <c r="G13" i="66"/>
  <c r="Q12" i="66"/>
  <c r="L12" i="66"/>
  <c r="G12" i="66"/>
  <c r="Q11" i="66"/>
  <c r="L11" i="66"/>
  <c r="G11" i="66"/>
  <c r="Q10" i="66"/>
  <c r="L10" i="66"/>
  <c r="G10" i="66"/>
  <c r="Q9" i="66"/>
  <c r="L9" i="66"/>
  <c r="G9" i="66"/>
  <c r="K169" i="65"/>
  <c r="J169" i="65"/>
  <c r="I169" i="65"/>
  <c r="H169" i="65"/>
  <c r="F169" i="65"/>
  <c r="E169" i="65"/>
  <c r="D169" i="65"/>
  <c r="C169" i="65"/>
  <c r="L168" i="65"/>
  <c r="L167" i="65"/>
  <c r="L166" i="65"/>
  <c r="L165" i="65"/>
  <c r="L164" i="65"/>
  <c r="L163" i="65"/>
  <c r="L162" i="65"/>
  <c r="L161" i="65"/>
  <c r="L160" i="65"/>
  <c r="L159" i="65"/>
  <c r="L156" i="65"/>
  <c r="G156" i="65"/>
  <c r="L155" i="65"/>
  <c r="G155" i="65"/>
  <c r="L154" i="65"/>
  <c r="G154" i="65"/>
  <c r="L153" i="65"/>
  <c r="G153" i="65"/>
  <c r="L152" i="65"/>
  <c r="G152" i="65"/>
  <c r="L151" i="65"/>
  <c r="G151" i="65"/>
  <c r="L150" i="65"/>
  <c r="G150" i="65"/>
  <c r="L149" i="65"/>
  <c r="G149" i="65"/>
  <c r="L148" i="65"/>
  <c r="G148" i="65"/>
  <c r="L147" i="65"/>
  <c r="G147" i="65"/>
  <c r="L146" i="65"/>
  <c r="G146" i="65"/>
  <c r="L145" i="65"/>
  <c r="G145" i="65"/>
  <c r="L144" i="65"/>
  <c r="G144" i="65"/>
  <c r="L143" i="65"/>
  <c r="G143" i="65"/>
  <c r="L142" i="65"/>
  <c r="G142" i="65"/>
  <c r="L141" i="65"/>
  <c r="G141" i="65"/>
  <c r="L140" i="65"/>
  <c r="G140" i="65"/>
  <c r="L139" i="65"/>
  <c r="G139" i="65"/>
  <c r="L138" i="65"/>
  <c r="G138" i="65"/>
  <c r="L137" i="65"/>
  <c r="G137" i="65"/>
  <c r="L136" i="65"/>
  <c r="G136" i="65"/>
  <c r="L135" i="65"/>
  <c r="G135" i="65"/>
  <c r="L134" i="65"/>
  <c r="G134" i="65"/>
  <c r="L133" i="65"/>
  <c r="G133" i="65"/>
  <c r="L132" i="65"/>
  <c r="G132" i="65"/>
  <c r="L131" i="65"/>
  <c r="G131" i="65"/>
  <c r="L130" i="65"/>
  <c r="G130" i="65"/>
  <c r="L129" i="65"/>
  <c r="G129" i="65"/>
  <c r="L128" i="65"/>
  <c r="G128" i="65"/>
  <c r="L127" i="65"/>
  <c r="G127" i="65"/>
  <c r="L126" i="65"/>
  <c r="G126" i="65"/>
  <c r="L125" i="65"/>
  <c r="G125" i="65"/>
  <c r="L124" i="65"/>
  <c r="G124" i="65"/>
  <c r="L123" i="65"/>
  <c r="G123" i="65"/>
  <c r="L122" i="65"/>
  <c r="G122" i="65"/>
  <c r="L121" i="65"/>
  <c r="G121" i="65"/>
  <c r="L120" i="65"/>
  <c r="G120" i="65"/>
  <c r="L119" i="65"/>
  <c r="G119" i="65"/>
  <c r="L118" i="65"/>
  <c r="G118" i="65"/>
  <c r="L117" i="65"/>
  <c r="G117" i="65"/>
  <c r="L116" i="65"/>
  <c r="G116" i="65"/>
  <c r="L115" i="65"/>
  <c r="G115" i="65"/>
  <c r="L114" i="65"/>
  <c r="G114" i="65"/>
  <c r="L113" i="65"/>
  <c r="G113" i="65"/>
  <c r="L112" i="65"/>
  <c r="G112" i="65"/>
  <c r="L111" i="65"/>
  <c r="G111" i="65"/>
  <c r="L110" i="65"/>
  <c r="G110" i="65"/>
  <c r="L109" i="65"/>
  <c r="G109" i="65"/>
  <c r="L108" i="65"/>
  <c r="G108" i="65"/>
  <c r="L107" i="65"/>
  <c r="G107" i="65"/>
  <c r="L106" i="65"/>
  <c r="G106" i="65"/>
  <c r="L105" i="65"/>
  <c r="G105" i="65"/>
  <c r="L104" i="65"/>
  <c r="G104" i="65"/>
  <c r="L103" i="65"/>
  <c r="G103" i="65"/>
  <c r="L102" i="65"/>
  <c r="G102" i="65"/>
  <c r="L101" i="65"/>
  <c r="G101" i="65"/>
  <c r="L100" i="65"/>
  <c r="G100" i="65"/>
  <c r="L99" i="65"/>
  <c r="G99" i="65"/>
  <c r="L98" i="65"/>
  <c r="G98" i="65"/>
  <c r="L97" i="65"/>
  <c r="G97" i="65"/>
  <c r="L96" i="65"/>
  <c r="G96" i="65"/>
  <c r="L95" i="65"/>
  <c r="G95" i="65"/>
  <c r="L94" i="65"/>
  <c r="G94" i="65"/>
  <c r="H91" i="65"/>
  <c r="C91" i="65"/>
  <c r="C90" i="65"/>
  <c r="L86" i="65"/>
  <c r="G86" i="65"/>
  <c r="L85" i="65"/>
  <c r="G85" i="65"/>
  <c r="L84" i="65"/>
  <c r="G84" i="65"/>
  <c r="L83" i="65"/>
  <c r="G83" i="65"/>
  <c r="L82" i="65"/>
  <c r="G82" i="65"/>
  <c r="L81" i="65"/>
  <c r="G81" i="65"/>
  <c r="L80" i="65"/>
  <c r="G80" i="65"/>
  <c r="L79" i="65"/>
  <c r="G79" i="65"/>
  <c r="L78" i="65"/>
  <c r="G78" i="65"/>
  <c r="L77" i="65"/>
  <c r="G77" i="65"/>
  <c r="L76" i="65"/>
  <c r="G76" i="65"/>
  <c r="L75" i="65"/>
  <c r="G75" i="65"/>
  <c r="L74" i="65"/>
  <c r="G74" i="65"/>
  <c r="L73" i="65"/>
  <c r="G73" i="65"/>
  <c r="L72" i="65"/>
  <c r="G72" i="65"/>
  <c r="L71" i="65"/>
  <c r="G71" i="65"/>
  <c r="L70" i="65"/>
  <c r="G70" i="65"/>
  <c r="L69" i="65"/>
  <c r="G69" i="65"/>
  <c r="L68" i="65"/>
  <c r="G68" i="65"/>
  <c r="L67" i="65"/>
  <c r="G67" i="65"/>
  <c r="L66" i="65"/>
  <c r="G66" i="65"/>
  <c r="L65" i="65"/>
  <c r="G65" i="65"/>
  <c r="L64" i="65"/>
  <c r="G64" i="65"/>
  <c r="L63" i="65"/>
  <c r="G63" i="65"/>
  <c r="L62" i="65"/>
  <c r="G62" i="65"/>
  <c r="L61" i="65"/>
  <c r="G61" i="65"/>
  <c r="L60" i="65"/>
  <c r="G60" i="65"/>
  <c r="L59" i="65"/>
  <c r="G59" i="65"/>
  <c r="L58" i="65"/>
  <c r="G58" i="65"/>
  <c r="L57" i="65"/>
  <c r="G57" i="65"/>
  <c r="L56" i="65"/>
  <c r="G56" i="65"/>
  <c r="L55" i="65"/>
  <c r="G55" i="65"/>
  <c r="L54" i="65"/>
  <c r="G54" i="65"/>
  <c r="L53" i="65"/>
  <c r="G53" i="65"/>
  <c r="L52" i="65"/>
  <c r="G52" i="65"/>
  <c r="L51" i="65"/>
  <c r="G51" i="65"/>
  <c r="L50" i="65"/>
  <c r="G50" i="65"/>
  <c r="L49" i="65"/>
  <c r="G49" i="65"/>
  <c r="L48" i="65"/>
  <c r="G48" i="65"/>
  <c r="L47" i="65"/>
  <c r="G47" i="65"/>
  <c r="L46" i="65"/>
  <c r="G46" i="65"/>
  <c r="L45" i="65"/>
  <c r="G45" i="65"/>
  <c r="L44" i="65"/>
  <c r="G44" i="65"/>
  <c r="L43" i="65"/>
  <c r="G43" i="65"/>
  <c r="L42" i="65"/>
  <c r="G42" i="65"/>
  <c r="L41" i="65"/>
  <c r="G41" i="65"/>
  <c r="L40" i="65"/>
  <c r="G40" i="65"/>
  <c r="L39" i="65"/>
  <c r="G39" i="65"/>
  <c r="L38" i="65"/>
  <c r="G38" i="65"/>
  <c r="L37" i="65"/>
  <c r="G37" i="65"/>
  <c r="L36" i="65"/>
  <c r="G36" i="65"/>
  <c r="L35" i="65"/>
  <c r="G35" i="65"/>
  <c r="L34" i="65"/>
  <c r="G34" i="65"/>
  <c r="L33" i="65"/>
  <c r="G33" i="65"/>
  <c r="L32" i="65"/>
  <c r="G32" i="65"/>
  <c r="L31" i="65"/>
  <c r="G31" i="65"/>
  <c r="L30" i="65"/>
  <c r="G30" i="65"/>
  <c r="L29" i="65"/>
  <c r="G29" i="65"/>
  <c r="L28" i="65"/>
  <c r="G28" i="65"/>
  <c r="L27" i="65"/>
  <c r="G27" i="65"/>
  <c r="L26" i="65"/>
  <c r="G26" i="65"/>
  <c r="L25" i="65"/>
  <c r="G25" i="65"/>
  <c r="L24" i="65"/>
  <c r="G24" i="65"/>
  <c r="L23" i="65"/>
  <c r="G23" i="65"/>
  <c r="L22" i="65"/>
  <c r="G22" i="65"/>
  <c r="L21" i="65"/>
  <c r="G21" i="65"/>
  <c r="L20" i="65"/>
  <c r="G20" i="65"/>
  <c r="L19" i="65"/>
  <c r="G19" i="65"/>
  <c r="L18" i="65"/>
  <c r="G18" i="65"/>
  <c r="L17" i="65"/>
  <c r="G17" i="65"/>
  <c r="L16" i="65"/>
  <c r="G16" i="65"/>
  <c r="L15" i="65"/>
  <c r="G15" i="65"/>
  <c r="L14" i="65"/>
  <c r="G14" i="65"/>
  <c r="L13" i="65"/>
  <c r="G13" i="65"/>
  <c r="L12" i="65"/>
  <c r="G12" i="65"/>
  <c r="L11" i="65"/>
  <c r="G11" i="65"/>
  <c r="L10" i="65"/>
  <c r="G10" i="65"/>
  <c r="L9" i="65"/>
  <c r="G9" i="65"/>
  <c r="F133" i="3"/>
  <c r="H133" i="3"/>
  <c r="I133" i="3"/>
  <c r="J134" i="3" s="1"/>
  <c r="J133" i="3"/>
  <c r="M133" i="3"/>
  <c r="N133" i="3"/>
  <c r="N134" i="3"/>
  <c r="O133" i="3"/>
  <c r="P133" i="3"/>
  <c r="P134" i="3"/>
  <c r="Q133" i="3"/>
  <c r="R134" i="3"/>
  <c r="R133" i="3"/>
  <c r="S133" i="3"/>
  <c r="T134" i="3"/>
  <c r="T133" i="3"/>
  <c r="E133" i="50"/>
  <c r="F134" i="50" s="1"/>
  <c r="H133" i="50"/>
  <c r="H134" i="50" s="1"/>
  <c r="I133" i="50"/>
  <c r="J133" i="50"/>
  <c r="P133" i="50"/>
  <c r="Q133" i="50"/>
  <c r="R134" i="50" s="1"/>
  <c r="R133" i="50"/>
  <c r="S133" i="50"/>
  <c r="T134" i="50"/>
  <c r="T133" i="50"/>
  <c r="H133" i="5"/>
  <c r="I133" i="5"/>
  <c r="J134" i="5" s="1"/>
  <c r="J133" i="5"/>
  <c r="S133" i="5"/>
  <c r="T133" i="5"/>
  <c r="F133" i="5"/>
  <c r="C133" i="6"/>
  <c r="D133" i="6"/>
  <c r="E133" i="6"/>
  <c r="F134" i="6"/>
  <c r="F133" i="6"/>
  <c r="G133" i="6"/>
  <c r="H133" i="6"/>
  <c r="H134" i="6"/>
  <c r="I133" i="6"/>
  <c r="J134" i="6"/>
  <c r="J133" i="6"/>
  <c r="D134" i="6"/>
  <c r="M133" i="6"/>
  <c r="N134" i="6"/>
  <c r="N133" i="6"/>
  <c r="O133" i="6"/>
  <c r="P133" i="6"/>
  <c r="P134" i="6"/>
  <c r="Q133" i="6"/>
  <c r="R134" i="6"/>
  <c r="R133" i="6"/>
  <c r="S133" i="6"/>
  <c r="T134" i="6"/>
  <c r="T133" i="6"/>
  <c r="I133" i="7"/>
  <c r="J133" i="7"/>
  <c r="S133" i="7"/>
  <c r="T133" i="7"/>
  <c r="D133" i="8"/>
  <c r="E133" i="8"/>
  <c r="F134" i="8" s="1"/>
  <c r="F133" i="8"/>
  <c r="G133" i="8"/>
  <c r="H134" i="8"/>
  <c r="I133" i="8"/>
  <c r="J134" i="8" s="1"/>
  <c r="J133" i="8"/>
  <c r="S133" i="8"/>
  <c r="T134" i="8" s="1"/>
  <c r="T133" i="8"/>
  <c r="I141" i="51"/>
  <c r="J141" i="51"/>
  <c r="P141" i="51"/>
  <c r="Q141" i="51"/>
  <c r="R142" i="51" s="1"/>
  <c r="R141" i="51"/>
  <c r="S141" i="51"/>
  <c r="T141" i="51"/>
  <c r="I140" i="11"/>
  <c r="J141" i="11" s="1"/>
  <c r="J140" i="11"/>
  <c r="S140" i="11"/>
  <c r="T140" i="11"/>
  <c r="K141" i="51"/>
  <c r="U9" i="3"/>
  <c r="V9" i="3"/>
  <c r="U10" i="3"/>
  <c r="V10" i="3"/>
  <c r="U11" i="3"/>
  <c r="V11" i="3"/>
  <c r="U12" i="3"/>
  <c r="V12" i="3"/>
  <c r="U13" i="3"/>
  <c r="V13" i="3"/>
  <c r="U14" i="3"/>
  <c r="V14" i="3"/>
  <c r="U15" i="3"/>
  <c r="V15" i="3"/>
  <c r="U16" i="3"/>
  <c r="V16" i="3"/>
  <c r="U17" i="3"/>
  <c r="V17" i="3"/>
  <c r="U18" i="3"/>
  <c r="V18" i="3"/>
  <c r="U19" i="3"/>
  <c r="V19" i="3"/>
  <c r="U20" i="3"/>
  <c r="V20" i="3"/>
  <c r="U21" i="3"/>
  <c r="V21" i="3"/>
  <c r="U22" i="3"/>
  <c r="V22" i="3"/>
  <c r="U23" i="3"/>
  <c r="V23" i="3"/>
  <c r="U24" i="3"/>
  <c r="V24" i="3"/>
  <c r="U25" i="3"/>
  <c r="V25" i="3"/>
  <c r="U26" i="3"/>
  <c r="V26" i="3"/>
  <c r="U27" i="3"/>
  <c r="V27" i="3"/>
  <c r="U28" i="3"/>
  <c r="V28" i="3"/>
  <c r="U29" i="3"/>
  <c r="V29" i="3"/>
  <c r="U30" i="3"/>
  <c r="V30" i="3"/>
  <c r="U31" i="3"/>
  <c r="V31" i="3"/>
  <c r="U32" i="3"/>
  <c r="V32" i="3"/>
  <c r="U33" i="3"/>
  <c r="V33" i="3"/>
  <c r="U34" i="3"/>
  <c r="V34" i="3"/>
  <c r="U35" i="3"/>
  <c r="V35" i="3"/>
  <c r="U36" i="3"/>
  <c r="V36" i="3"/>
  <c r="U37" i="3"/>
  <c r="V37" i="3"/>
  <c r="U38" i="3"/>
  <c r="V38" i="3"/>
  <c r="U39" i="3"/>
  <c r="V39" i="3"/>
  <c r="U40" i="3"/>
  <c r="V40" i="3"/>
  <c r="U41" i="3"/>
  <c r="V41" i="3"/>
  <c r="U42" i="3"/>
  <c r="V42" i="3"/>
  <c r="U43" i="3"/>
  <c r="V43" i="3"/>
  <c r="U44" i="3"/>
  <c r="V44" i="3"/>
  <c r="U45" i="3"/>
  <c r="V45" i="3"/>
  <c r="U46" i="3"/>
  <c r="V46" i="3"/>
  <c r="U47" i="3"/>
  <c r="V47" i="3"/>
  <c r="U48" i="3"/>
  <c r="V48" i="3"/>
  <c r="U49" i="3"/>
  <c r="V49" i="3"/>
  <c r="K50" i="3"/>
  <c r="L50" i="3"/>
  <c r="U50" i="3"/>
  <c r="V50" i="3"/>
  <c r="K51" i="3"/>
  <c r="L51" i="3"/>
  <c r="U51" i="3"/>
  <c r="V51" i="3"/>
  <c r="K52" i="3"/>
  <c r="L52" i="3"/>
  <c r="U52" i="3"/>
  <c r="V52" i="3"/>
  <c r="K53" i="3"/>
  <c r="L53" i="3"/>
  <c r="U53" i="3"/>
  <c r="V53" i="3"/>
  <c r="K54" i="3"/>
  <c r="L54" i="3"/>
  <c r="U54" i="3"/>
  <c r="V54" i="3"/>
  <c r="K55" i="3"/>
  <c r="L55" i="3"/>
  <c r="U55" i="3"/>
  <c r="V55" i="3"/>
  <c r="G178" i="64"/>
  <c r="G185" i="64"/>
  <c r="G169" i="64"/>
  <c r="G170" i="64"/>
  <c r="G171" i="64"/>
  <c r="G172" i="64"/>
  <c r="G173" i="64"/>
  <c r="G174" i="64"/>
  <c r="G175" i="64"/>
  <c r="G176" i="64"/>
  <c r="G177" i="64"/>
  <c r="G179" i="64"/>
  <c r="G180" i="64"/>
  <c r="G181" i="64"/>
  <c r="G182" i="64"/>
  <c r="G183" i="64"/>
  <c r="G184" i="64"/>
  <c r="G166" i="64"/>
  <c r="G85" i="64"/>
  <c r="G86" i="64"/>
  <c r="G87" i="64"/>
  <c r="G88" i="64"/>
  <c r="G89" i="64"/>
  <c r="G90" i="64"/>
  <c r="G91" i="64"/>
  <c r="G92" i="64"/>
  <c r="G93" i="64"/>
  <c r="G94" i="64"/>
  <c r="Q157" i="45"/>
  <c r="Q158" i="45"/>
  <c r="Q116" i="53"/>
  <c r="Q117" i="53"/>
  <c r="Q118" i="53"/>
  <c r="Q119" i="53"/>
  <c r="Q120" i="53"/>
  <c r="L120" i="53"/>
  <c r="L116" i="53"/>
  <c r="L117" i="53"/>
  <c r="L118" i="53"/>
  <c r="L119" i="53"/>
  <c r="L112" i="38"/>
  <c r="L100" i="38"/>
  <c r="L101" i="38"/>
  <c r="L102" i="38"/>
  <c r="L103" i="38"/>
  <c r="L104" i="38"/>
  <c r="L105" i="38"/>
  <c r="L106" i="38"/>
  <c r="L107" i="38"/>
  <c r="L108" i="38"/>
  <c r="L109" i="38"/>
  <c r="L110" i="38"/>
  <c r="L111" i="38"/>
  <c r="G103" i="38"/>
  <c r="G102" i="38"/>
  <c r="G104" i="38"/>
  <c r="Q175" i="27"/>
  <c r="Q172" i="27"/>
  <c r="Q173" i="27"/>
  <c r="Q174" i="27"/>
  <c r="Q168" i="27"/>
  <c r="Q169" i="27"/>
  <c r="Q170" i="27"/>
  <c r="Q156" i="27"/>
  <c r="Q157" i="27"/>
  <c r="Q158" i="27"/>
  <c r="Q140" i="44"/>
  <c r="Q139" i="44"/>
  <c r="Q138" i="44"/>
  <c r="Q137" i="44"/>
  <c r="Q136" i="44"/>
  <c r="Q135" i="44"/>
  <c r="Q134" i="44"/>
  <c r="Q133" i="44"/>
  <c r="Q132" i="44"/>
  <c r="Q131" i="44"/>
  <c r="Q130" i="44"/>
  <c r="Q129" i="44"/>
  <c r="Q128" i="44"/>
  <c r="Q127" i="44"/>
  <c r="Q126" i="44"/>
  <c r="Q125" i="44"/>
  <c r="Q124" i="44"/>
  <c r="Q123" i="44"/>
  <c r="Q122" i="44"/>
  <c r="Q121" i="44"/>
  <c r="Q120" i="44"/>
  <c r="Q119" i="44"/>
  <c r="Q118" i="44"/>
  <c r="Q117" i="44"/>
  <c r="Q116" i="44"/>
  <c r="Q115" i="44"/>
  <c r="Q114" i="44"/>
  <c r="Q113" i="44"/>
  <c r="Q112" i="44"/>
  <c r="Q111" i="44"/>
  <c r="Q110" i="44"/>
  <c r="Q109" i="44"/>
  <c r="Q108" i="44"/>
  <c r="Q107" i="44"/>
  <c r="Q106" i="44"/>
  <c r="Q105" i="44"/>
  <c r="Q104" i="44"/>
  <c r="Q103" i="44"/>
  <c r="Q102" i="44"/>
  <c r="Q101" i="44"/>
  <c r="Q100" i="44"/>
  <c r="Q99" i="44"/>
  <c r="Q98" i="44"/>
  <c r="Q97" i="44"/>
  <c r="Q96" i="44"/>
  <c r="Q95" i="44"/>
  <c r="Q94" i="44"/>
  <c r="Q93" i="44"/>
  <c r="Q92" i="44"/>
  <c r="Q91" i="44"/>
  <c r="Q90" i="44"/>
  <c r="Q89" i="44"/>
  <c r="Q88" i="44"/>
  <c r="Q87" i="44"/>
  <c r="Q86" i="44"/>
  <c r="Q85" i="44"/>
  <c r="Q84" i="44"/>
  <c r="Q83" i="44"/>
  <c r="Q82" i="44"/>
  <c r="Q81" i="44"/>
  <c r="Q80" i="44"/>
  <c r="Q79" i="44"/>
  <c r="Q78" i="44"/>
  <c r="G133" i="7"/>
  <c r="P169" i="45"/>
  <c r="O169" i="45"/>
  <c r="N169" i="45"/>
  <c r="M169" i="45"/>
  <c r="L168" i="45"/>
  <c r="L167" i="45"/>
  <c r="L166" i="45"/>
  <c r="L165" i="45"/>
  <c r="L164" i="45"/>
  <c r="L163" i="45"/>
  <c r="L162" i="45"/>
  <c r="L161" i="45"/>
  <c r="L160" i="45"/>
  <c r="L159" i="45"/>
  <c r="L156" i="45"/>
  <c r="L155" i="45"/>
  <c r="L154" i="45"/>
  <c r="L153" i="45"/>
  <c r="L152" i="45"/>
  <c r="L151" i="45"/>
  <c r="L150" i="45"/>
  <c r="L149" i="45"/>
  <c r="L148" i="45"/>
  <c r="L147" i="45"/>
  <c r="L146" i="45"/>
  <c r="L145" i="45"/>
  <c r="L144" i="45"/>
  <c r="L143" i="45"/>
  <c r="L142" i="45"/>
  <c r="L141" i="45"/>
  <c r="L140" i="45"/>
  <c r="L139" i="45"/>
  <c r="L138" i="45"/>
  <c r="L137" i="45"/>
  <c r="L136" i="45"/>
  <c r="L135" i="45"/>
  <c r="L134" i="45"/>
  <c r="L133" i="45"/>
  <c r="L132" i="45"/>
  <c r="L131" i="45"/>
  <c r="L130" i="45"/>
  <c r="L129" i="45"/>
  <c r="L128" i="45"/>
  <c r="L127" i="45"/>
  <c r="L126" i="45"/>
  <c r="L125" i="45"/>
  <c r="L124" i="45"/>
  <c r="L123" i="45"/>
  <c r="L122" i="45"/>
  <c r="L121" i="45"/>
  <c r="L120" i="45"/>
  <c r="L119" i="45"/>
  <c r="L118" i="45"/>
  <c r="L117" i="45"/>
  <c r="L116" i="45"/>
  <c r="L115" i="45"/>
  <c r="L114" i="45"/>
  <c r="L113" i="45"/>
  <c r="L112" i="45"/>
  <c r="L111" i="45"/>
  <c r="L110" i="45"/>
  <c r="L109" i="45"/>
  <c r="L108" i="45"/>
  <c r="L107" i="45"/>
  <c r="L106" i="45"/>
  <c r="L105" i="45"/>
  <c r="L104" i="45"/>
  <c r="L103" i="45"/>
  <c r="L102" i="45"/>
  <c r="L101" i="45"/>
  <c r="L100" i="45"/>
  <c r="L99" i="45"/>
  <c r="L98" i="45"/>
  <c r="L97" i="45"/>
  <c r="L96" i="45"/>
  <c r="L95" i="45"/>
  <c r="L94" i="45"/>
  <c r="L86" i="45"/>
  <c r="L85" i="45"/>
  <c r="L84" i="45"/>
  <c r="L83" i="45"/>
  <c r="L82" i="45"/>
  <c r="L81" i="45"/>
  <c r="L80" i="45"/>
  <c r="L79" i="45"/>
  <c r="L78" i="45"/>
  <c r="L77" i="45"/>
  <c r="L76" i="45"/>
  <c r="L75" i="45"/>
  <c r="L74" i="45"/>
  <c r="L73" i="45"/>
  <c r="L72" i="45"/>
  <c r="L71" i="45"/>
  <c r="L70" i="45"/>
  <c r="L69" i="45"/>
  <c r="L68" i="45"/>
  <c r="L67" i="45"/>
  <c r="L66" i="45"/>
  <c r="L65" i="45"/>
  <c r="L64" i="45"/>
  <c r="L63" i="45"/>
  <c r="L62" i="45"/>
  <c r="L61" i="45"/>
  <c r="L60" i="45"/>
  <c r="L59" i="45"/>
  <c r="L58" i="45"/>
  <c r="L57" i="45"/>
  <c r="L56" i="45"/>
  <c r="L55" i="45"/>
  <c r="L54" i="45"/>
  <c r="L53" i="45"/>
  <c r="L52" i="45"/>
  <c r="L51" i="45"/>
  <c r="L50" i="45"/>
  <c r="L49" i="45"/>
  <c r="L48" i="45"/>
  <c r="L47" i="45"/>
  <c r="L46" i="45"/>
  <c r="L45" i="45"/>
  <c r="L44" i="45"/>
  <c r="L43" i="45"/>
  <c r="L42" i="45"/>
  <c r="L41" i="45"/>
  <c r="L40" i="45"/>
  <c r="L39" i="45"/>
  <c r="L38" i="45"/>
  <c r="L37" i="45"/>
  <c r="L36" i="45"/>
  <c r="L35" i="45"/>
  <c r="L34" i="45"/>
  <c r="L33" i="45"/>
  <c r="L32" i="45"/>
  <c r="L31" i="45"/>
  <c r="L30" i="45"/>
  <c r="L29" i="45"/>
  <c r="L28" i="45"/>
  <c r="P137" i="35"/>
  <c r="O137" i="35"/>
  <c r="N137" i="35"/>
  <c r="M137" i="35"/>
  <c r="L117" i="35"/>
  <c r="L116" i="35"/>
  <c r="L51" i="34"/>
  <c r="L50" i="34"/>
  <c r="Q101" i="34"/>
  <c r="Q100" i="34"/>
  <c r="L101" i="34"/>
  <c r="L100" i="34"/>
  <c r="G89" i="34"/>
  <c r="G88" i="34"/>
  <c r="Q157" i="33"/>
  <c r="L157" i="33"/>
  <c r="Q156" i="33"/>
  <c r="L156" i="33"/>
  <c r="G141" i="33"/>
  <c r="G140" i="33"/>
  <c r="Q129" i="32"/>
  <c r="Q128" i="32"/>
  <c r="L113" i="32"/>
  <c r="L112" i="32"/>
  <c r="G58" i="32"/>
  <c r="G57" i="32"/>
  <c r="L121" i="30"/>
  <c r="L120" i="30"/>
  <c r="G157" i="29"/>
  <c r="G156" i="29"/>
  <c r="Q117" i="22"/>
  <c r="Q116" i="22"/>
  <c r="L97" i="22"/>
  <c r="L96" i="22"/>
  <c r="C85" i="19"/>
  <c r="H86" i="19"/>
  <c r="C86" i="19"/>
  <c r="L73" i="14"/>
  <c r="C133" i="5"/>
  <c r="D134" i="5" s="1"/>
  <c r="H176" i="27"/>
  <c r="L88" i="27"/>
  <c r="L87" i="27"/>
  <c r="Q107" i="53"/>
  <c r="Q104" i="53"/>
  <c r="Q105" i="53"/>
  <c r="Q106" i="53"/>
  <c r="Q108" i="53"/>
  <c r="Q109" i="53"/>
  <c r="Q110" i="53"/>
  <c r="Q111" i="53"/>
  <c r="Q112" i="53"/>
  <c r="Q113" i="53"/>
  <c r="Q114" i="53"/>
  <c r="Q115" i="53"/>
  <c r="Q98" i="53"/>
  <c r="Q97" i="53"/>
  <c r="M90" i="30"/>
  <c r="M91" i="30"/>
  <c r="U73" i="8"/>
  <c r="U72" i="8"/>
  <c r="U71" i="8"/>
  <c r="F186" i="64"/>
  <c r="E186" i="64"/>
  <c r="D186" i="64"/>
  <c r="C186" i="64"/>
  <c r="G168" i="64"/>
  <c r="G167" i="64"/>
  <c r="G165" i="64"/>
  <c r="G164" i="64"/>
  <c r="G163" i="64"/>
  <c r="G162" i="64"/>
  <c r="G161" i="64"/>
  <c r="G160" i="64"/>
  <c r="G159" i="64"/>
  <c r="G158" i="64"/>
  <c r="G157" i="64"/>
  <c r="G156" i="64"/>
  <c r="G155" i="64"/>
  <c r="G154" i="64"/>
  <c r="G153" i="64"/>
  <c r="G152" i="64"/>
  <c r="G151" i="64"/>
  <c r="G150" i="64"/>
  <c r="G149" i="64"/>
  <c r="G148" i="64"/>
  <c r="G147" i="64"/>
  <c r="G146" i="64"/>
  <c r="G145" i="64"/>
  <c r="G144" i="64"/>
  <c r="G143" i="64"/>
  <c r="G142" i="64"/>
  <c r="G141" i="64"/>
  <c r="G140" i="64"/>
  <c r="G139" i="64"/>
  <c r="G138" i="64"/>
  <c r="G137" i="64"/>
  <c r="G136" i="64"/>
  <c r="G135" i="64"/>
  <c r="G134" i="64"/>
  <c r="G133" i="64"/>
  <c r="G132" i="64"/>
  <c r="G131" i="64"/>
  <c r="G130" i="64"/>
  <c r="G129" i="64"/>
  <c r="G128" i="64"/>
  <c r="G127" i="64"/>
  <c r="G126" i="64"/>
  <c r="G125" i="64"/>
  <c r="G124" i="64"/>
  <c r="G123" i="64"/>
  <c r="G122" i="64"/>
  <c r="G121" i="64"/>
  <c r="G120" i="64"/>
  <c r="G119" i="64"/>
  <c r="G118" i="64"/>
  <c r="G117" i="64"/>
  <c r="G116" i="64"/>
  <c r="G115" i="64"/>
  <c r="G114" i="64"/>
  <c r="G113" i="64"/>
  <c r="G112" i="64"/>
  <c r="G111" i="64"/>
  <c r="G110" i="64"/>
  <c r="G109" i="64"/>
  <c r="G108" i="64"/>
  <c r="G107" i="64"/>
  <c r="G106" i="64"/>
  <c r="G105" i="64"/>
  <c r="G104" i="64"/>
  <c r="G103" i="64"/>
  <c r="G84" i="64"/>
  <c r="G83" i="64"/>
  <c r="G82" i="64"/>
  <c r="G81" i="64"/>
  <c r="G80" i="64"/>
  <c r="G79" i="64"/>
  <c r="G78" i="64"/>
  <c r="G77" i="64"/>
  <c r="G76" i="64"/>
  <c r="G75" i="64"/>
  <c r="G74" i="64"/>
  <c r="G73" i="64"/>
  <c r="G72" i="64"/>
  <c r="G71" i="64"/>
  <c r="G70" i="64"/>
  <c r="G69" i="64"/>
  <c r="G68" i="64"/>
  <c r="G67" i="64"/>
  <c r="G66" i="64"/>
  <c r="G65" i="64"/>
  <c r="G64" i="64"/>
  <c r="G63" i="64"/>
  <c r="G62" i="64"/>
  <c r="G61" i="64"/>
  <c r="G60" i="64"/>
  <c r="G59" i="64"/>
  <c r="G58" i="64"/>
  <c r="G57" i="64"/>
  <c r="G56" i="64"/>
  <c r="G55" i="64"/>
  <c r="G54" i="64"/>
  <c r="G53" i="64"/>
  <c r="G52" i="64"/>
  <c r="G51" i="64"/>
  <c r="G50" i="64"/>
  <c r="G49" i="64"/>
  <c r="G48" i="64"/>
  <c r="G47" i="64"/>
  <c r="G46" i="64"/>
  <c r="G45" i="64"/>
  <c r="G44" i="64"/>
  <c r="G43" i="64"/>
  <c r="G42" i="64"/>
  <c r="G41" i="64"/>
  <c r="G40" i="64"/>
  <c r="G39" i="64"/>
  <c r="G38" i="64"/>
  <c r="G37" i="64"/>
  <c r="G36" i="64"/>
  <c r="G35" i="64"/>
  <c r="G34" i="64"/>
  <c r="G33" i="64"/>
  <c r="G32" i="64"/>
  <c r="G31" i="64"/>
  <c r="G30" i="64"/>
  <c r="G29" i="64"/>
  <c r="G28" i="64"/>
  <c r="G27" i="64"/>
  <c r="G26" i="64"/>
  <c r="G25" i="64"/>
  <c r="G24" i="64"/>
  <c r="G23" i="64"/>
  <c r="G22" i="64"/>
  <c r="G21" i="64"/>
  <c r="G20" i="64"/>
  <c r="G19" i="64"/>
  <c r="G18" i="64"/>
  <c r="G17" i="64"/>
  <c r="G16" i="64"/>
  <c r="G15" i="64"/>
  <c r="G14" i="64"/>
  <c r="G13" i="64"/>
  <c r="G12" i="64"/>
  <c r="G11" i="64"/>
  <c r="G10" i="64"/>
  <c r="G9" i="64"/>
  <c r="G186" i="64"/>
  <c r="E187" i="64"/>
  <c r="J169" i="29"/>
  <c r="C76" i="14"/>
  <c r="H77" i="14"/>
  <c r="C75" i="11"/>
  <c r="M76" i="11"/>
  <c r="C74" i="8"/>
  <c r="M75" i="8"/>
  <c r="C74" i="7"/>
  <c r="K56" i="3"/>
  <c r="L56" i="3"/>
  <c r="F169" i="58"/>
  <c r="E169" i="58"/>
  <c r="D169" i="58"/>
  <c r="C169" i="58"/>
  <c r="G168" i="58"/>
  <c r="G167" i="58"/>
  <c r="G166" i="58"/>
  <c r="G165" i="58"/>
  <c r="G164" i="58"/>
  <c r="G163" i="58"/>
  <c r="G162" i="58"/>
  <c r="G161" i="58"/>
  <c r="G160" i="58"/>
  <c r="G159" i="58"/>
  <c r="G158" i="58"/>
  <c r="G157" i="58"/>
  <c r="G156" i="58"/>
  <c r="G155" i="58"/>
  <c r="G154" i="58"/>
  <c r="G153" i="58"/>
  <c r="G152" i="58"/>
  <c r="G151" i="58"/>
  <c r="G150" i="58"/>
  <c r="G149" i="58"/>
  <c r="G148" i="58"/>
  <c r="G147" i="58"/>
  <c r="G146" i="58"/>
  <c r="G145" i="58"/>
  <c r="G144" i="58"/>
  <c r="G143" i="58"/>
  <c r="G142" i="58"/>
  <c r="G141" i="58"/>
  <c r="G140" i="58"/>
  <c r="G139" i="58"/>
  <c r="G138" i="58"/>
  <c r="G137" i="58"/>
  <c r="G136" i="58"/>
  <c r="G135" i="58"/>
  <c r="G134" i="58"/>
  <c r="G133" i="58"/>
  <c r="G132" i="58"/>
  <c r="G131" i="58"/>
  <c r="G130" i="58"/>
  <c r="G129" i="58"/>
  <c r="G128" i="58"/>
  <c r="G127" i="58"/>
  <c r="G126" i="58"/>
  <c r="G125" i="58"/>
  <c r="G124" i="58"/>
  <c r="G123" i="58"/>
  <c r="G122" i="58"/>
  <c r="G121" i="58"/>
  <c r="G120" i="58"/>
  <c r="G119" i="58"/>
  <c r="G118" i="58"/>
  <c r="G117" i="58"/>
  <c r="G116" i="58"/>
  <c r="G115" i="58"/>
  <c r="G114" i="58"/>
  <c r="G113" i="58"/>
  <c r="G112" i="58"/>
  <c r="G111" i="58"/>
  <c r="G110" i="58"/>
  <c r="G109" i="58"/>
  <c r="G108" i="58"/>
  <c r="G107" i="58"/>
  <c r="G106" i="58"/>
  <c r="G105" i="58"/>
  <c r="G104" i="58"/>
  <c r="G103" i="58"/>
  <c r="G102" i="58"/>
  <c r="G101" i="58"/>
  <c r="G100" i="58"/>
  <c r="G99" i="58"/>
  <c r="G98" i="58"/>
  <c r="G97" i="58"/>
  <c r="G96" i="58"/>
  <c r="G95" i="58"/>
  <c r="G94" i="58"/>
  <c r="C91" i="58"/>
  <c r="C90" i="58"/>
  <c r="G86" i="58"/>
  <c r="G85" i="58"/>
  <c r="G84" i="58"/>
  <c r="G83" i="58"/>
  <c r="G82" i="58"/>
  <c r="G81" i="58"/>
  <c r="G80" i="58"/>
  <c r="G79" i="58"/>
  <c r="G78" i="58"/>
  <c r="G77" i="58"/>
  <c r="G76" i="58"/>
  <c r="G169" i="58" s="1"/>
  <c r="G75" i="58"/>
  <c r="G74" i="58"/>
  <c r="G73" i="58"/>
  <c r="G72" i="58"/>
  <c r="G71" i="58"/>
  <c r="G70" i="58"/>
  <c r="G69" i="58"/>
  <c r="G68" i="58"/>
  <c r="G67" i="58"/>
  <c r="G66" i="58"/>
  <c r="G65" i="58"/>
  <c r="G64" i="58"/>
  <c r="G63" i="58"/>
  <c r="G62" i="58"/>
  <c r="G61" i="58"/>
  <c r="G60" i="58"/>
  <c r="G59" i="58"/>
  <c r="G58" i="58"/>
  <c r="G57" i="58"/>
  <c r="G56" i="58"/>
  <c r="G55" i="58"/>
  <c r="G54" i="58"/>
  <c r="G53" i="58"/>
  <c r="G52" i="58"/>
  <c r="G51" i="58"/>
  <c r="G50" i="58"/>
  <c r="G49" i="58"/>
  <c r="G48" i="58"/>
  <c r="G47" i="58"/>
  <c r="G46" i="58"/>
  <c r="G45" i="58"/>
  <c r="G44" i="58"/>
  <c r="G43" i="58"/>
  <c r="G42" i="58"/>
  <c r="G41" i="58"/>
  <c r="G40" i="58"/>
  <c r="G39" i="58"/>
  <c r="G38" i="58"/>
  <c r="G37" i="58"/>
  <c r="G36" i="58"/>
  <c r="G35" i="58"/>
  <c r="G34" i="58"/>
  <c r="G33" i="58"/>
  <c r="G32" i="58"/>
  <c r="G31" i="58"/>
  <c r="G30" i="58"/>
  <c r="G29" i="58"/>
  <c r="G28" i="58"/>
  <c r="G27" i="58"/>
  <c r="G26" i="58"/>
  <c r="G25" i="58"/>
  <c r="G24" i="58"/>
  <c r="G23" i="58"/>
  <c r="G22" i="58"/>
  <c r="G21" i="58"/>
  <c r="G20" i="58"/>
  <c r="G19" i="58"/>
  <c r="G18" i="58"/>
  <c r="G17" i="58"/>
  <c r="G16" i="58"/>
  <c r="G15" i="58"/>
  <c r="G14" i="58"/>
  <c r="G13" i="58"/>
  <c r="G12" i="58"/>
  <c r="G11" i="58"/>
  <c r="G10" i="58"/>
  <c r="G9" i="58"/>
  <c r="P137" i="36"/>
  <c r="O137" i="36"/>
  <c r="N137" i="36"/>
  <c r="M137" i="36"/>
  <c r="Q136" i="36"/>
  <c r="Q135" i="36"/>
  <c r="Q134" i="36"/>
  <c r="Q133" i="36"/>
  <c r="Q132" i="36"/>
  <c r="Q131" i="36"/>
  <c r="Q130" i="36"/>
  <c r="Q129" i="36"/>
  <c r="Q128" i="36"/>
  <c r="Q127" i="36"/>
  <c r="Q126" i="36"/>
  <c r="Q125" i="36"/>
  <c r="Q124" i="36"/>
  <c r="Q123" i="36"/>
  <c r="Q122" i="36"/>
  <c r="Q121" i="36"/>
  <c r="Q120" i="36"/>
  <c r="Q119" i="36"/>
  <c r="Q118" i="36"/>
  <c r="Q117" i="36"/>
  <c r="Q116" i="36"/>
  <c r="Q115" i="36"/>
  <c r="Q114" i="36"/>
  <c r="Q113" i="36"/>
  <c r="Q112" i="36"/>
  <c r="Q111" i="36"/>
  <c r="Q110" i="36"/>
  <c r="Q109" i="36"/>
  <c r="Q108" i="36"/>
  <c r="Q107" i="36"/>
  <c r="Q106" i="36"/>
  <c r="Q105" i="36"/>
  <c r="Q104" i="36"/>
  <c r="Q103" i="36"/>
  <c r="Q102" i="36"/>
  <c r="Q101" i="36"/>
  <c r="Q100" i="36"/>
  <c r="Q99" i="36"/>
  <c r="Q98" i="36"/>
  <c r="Q97" i="36"/>
  <c r="Q96" i="36"/>
  <c r="Q95" i="36"/>
  <c r="Q94" i="36"/>
  <c r="Q93" i="36"/>
  <c r="Q92" i="36"/>
  <c r="Q91" i="36"/>
  <c r="Q90" i="36"/>
  <c r="Q89" i="36"/>
  <c r="Q88" i="36"/>
  <c r="Q87" i="36"/>
  <c r="Q86" i="36"/>
  <c r="Q85" i="36"/>
  <c r="Q84" i="36"/>
  <c r="Q83" i="36"/>
  <c r="Q82" i="36"/>
  <c r="Q81" i="36"/>
  <c r="Q80" i="36"/>
  <c r="Q79" i="36"/>
  <c r="Q78" i="36"/>
  <c r="M75" i="36"/>
  <c r="Q70" i="36"/>
  <c r="Q69" i="36"/>
  <c r="Q68" i="36"/>
  <c r="Q67" i="36"/>
  <c r="Q66" i="36"/>
  <c r="Q65" i="36"/>
  <c r="Q64" i="36"/>
  <c r="Q63" i="36"/>
  <c r="Q62" i="36"/>
  <c r="Q61" i="36"/>
  <c r="Q60" i="36"/>
  <c r="Q59" i="36"/>
  <c r="Q58" i="36"/>
  <c r="Q57" i="36"/>
  <c r="Q56" i="36"/>
  <c r="Q55" i="36"/>
  <c r="Q54" i="36"/>
  <c r="Q53" i="36"/>
  <c r="Q52" i="36"/>
  <c r="Q51" i="36"/>
  <c r="Q50" i="36"/>
  <c r="Q49" i="36"/>
  <c r="Q48" i="36"/>
  <c r="Q47" i="36"/>
  <c r="Q46" i="36"/>
  <c r="Q45" i="36"/>
  <c r="Q44" i="36"/>
  <c r="Q43" i="36"/>
  <c r="Q42" i="36"/>
  <c r="Q41" i="36"/>
  <c r="Q40" i="36"/>
  <c r="Q39" i="36"/>
  <c r="Q38" i="36"/>
  <c r="Q37" i="36"/>
  <c r="Q36" i="36"/>
  <c r="Q35" i="36"/>
  <c r="Q34" i="36"/>
  <c r="Q33" i="36"/>
  <c r="Q32" i="36"/>
  <c r="Q31" i="36"/>
  <c r="Q30" i="36"/>
  <c r="Q29" i="36"/>
  <c r="Q28" i="36"/>
  <c r="Q27" i="36"/>
  <c r="Q26" i="36"/>
  <c r="Q25" i="36"/>
  <c r="Q24" i="36"/>
  <c r="Q23" i="36"/>
  <c r="Q22" i="36"/>
  <c r="Q21" i="36"/>
  <c r="Q20" i="36"/>
  <c r="Q19" i="36"/>
  <c r="Q18" i="36"/>
  <c r="Q17" i="36"/>
  <c r="Q16" i="36"/>
  <c r="Q15" i="36"/>
  <c r="Q14" i="36"/>
  <c r="Q13" i="36"/>
  <c r="Q12" i="36"/>
  <c r="Q11" i="36"/>
  <c r="Q10" i="36"/>
  <c r="Q137" i="36"/>
  <c r="O138" i="36"/>
  <c r="Q9" i="36"/>
  <c r="C85" i="20"/>
  <c r="H86" i="20"/>
  <c r="C76" i="51"/>
  <c r="F137" i="43"/>
  <c r="E137" i="43"/>
  <c r="D137" i="43"/>
  <c r="C137" i="43"/>
  <c r="Q9" i="53"/>
  <c r="Q10" i="53"/>
  <c r="Q11" i="53"/>
  <c r="Q12" i="53"/>
  <c r="Q13" i="53"/>
  <c r="Q14" i="53"/>
  <c r="Q15" i="53"/>
  <c r="Q16" i="53"/>
  <c r="Q17" i="53"/>
  <c r="Q18" i="53"/>
  <c r="Q19" i="53"/>
  <c r="Q20" i="53"/>
  <c r="Q21" i="53"/>
  <c r="Q22" i="53"/>
  <c r="Q23" i="53"/>
  <c r="Q24" i="53"/>
  <c r="Q25" i="53"/>
  <c r="Q26" i="53"/>
  <c r="Q27" i="53"/>
  <c r="Q28" i="53"/>
  <c r="Q29" i="53"/>
  <c r="Q30" i="53"/>
  <c r="Q31" i="53"/>
  <c r="Q32" i="53"/>
  <c r="Q33" i="53"/>
  <c r="Q34" i="53"/>
  <c r="Q35" i="53"/>
  <c r="Q36" i="53"/>
  <c r="Q37" i="53"/>
  <c r="Q38" i="53"/>
  <c r="Q39" i="53"/>
  <c r="Q40" i="53"/>
  <c r="Q41" i="53"/>
  <c r="Q42" i="53"/>
  <c r="Q43" i="53"/>
  <c r="Q44" i="53"/>
  <c r="Q45" i="53"/>
  <c r="Q46" i="53"/>
  <c r="Q47" i="53"/>
  <c r="Q48" i="53"/>
  <c r="Q49" i="53"/>
  <c r="Q50" i="53"/>
  <c r="Q51" i="53"/>
  <c r="Q52" i="53"/>
  <c r="Q53" i="53"/>
  <c r="Q54" i="53"/>
  <c r="Q55" i="53"/>
  <c r="Q56" i="53"/>
  <c r="Q57" i="53"/>
  <c r="Q58" i="53"/>
  <c r="Q59" i="53"/>
  <c r="Q60" i="53"/>
  <c r="Q61" i="53"/>
  <c r="Q62" i="53"/>
  <c r="Q63" i="53"/>
  <c r="Q64" i="53"/>
  <c r="Q65" i="53"/>
  <c r="Q66" i="53"/>
  <c r="Q67" i="53"/>
  <c r="Q68" i="53"/>
  <c r="Q69" i="53"/>
  <c r="Q70" i="53"/>
  <c r="Q78" i="53"/>
  <c r="Q79" i="53"/>
  <c r="Q80" i="53"/>
  <c r="Q81" i="53"/>
  <c r="Q82" i="53"/>
  <c r="Q83" i="53"/>
  <c r="Q84" i="53"/>
  <c r="Q85" i="53"/>
  <c r="Q86" i="53"/>
  <c r="Q87" i="53"/>
  <c r="Q88" i="53"/>
  <c r="Q89" i="53"/>
  <c r="Q90" i="53"/>
  <c r="Q91" i="53"/>
  <c r="Q92" i="53"/>
  <c r="Q93" i="53"/>
  <c r="Q94" i="53"/>
  <c r="Q95" i="53"/>
  <c r="Q96" i="53"/>
  <c r="Q99" i="53"/>
  <c r="Q100" i="53"/>
  <c r="Q101" i="53"/>
  <c r="Q102" i="53"/>
  <c r="Q103" i="53"/>
  <c r="Q121" i="53"/>
  <c r="Q122" i="53"/>
  <c r="Q123" i="53"/>
  <c r="Q124" i="53"/>
  <c r="Q125" i="53"/>
  <c r="Q126" i="53"/>
  <c r="Q127" i="53"/>
  <c r="Q128" i="53"/>
  <c r="Q129" i="53"/>
  <c r="Q130" i="53"/>
  <c r="Q131" i="53"/>
  <c r="Q132" i="53"/>
  <c r="Q133" i="53"/>
  <c r="Q134" i="53"/>
  <c r="Q135" i="53"/>
  <c r="F136" i="62"/>
  <c r="E136" i="62"/>
  <c r="D136" i="62"/>
  <c r="C136" i="62"/>
  <c r="G135" i="62"/>
  <c r="G134" i="62"/>
  <c r="G133" i="62"/>
  <c r="G132" i="62"/>
  <c r="G131" i="62"/>
  <c r="G130" i="62"/>
  <c r="G129" i="62"/>
  <c r="G128" i="62"/>
  <c r="G127" i="62"/>
  <c r="G126" i="62"/>
  <c r="G125" i="62"/>
  <c r="G124" i="62"/>
  <c r="G123" i="62"/>
  <c r="G122" i="62"/>
  <c r="G121" i="62"/>
  <c r="G120" i="62"/>
  <c r="G119" i="62"/>
  <c r="G118" i="62"/>
  <c r="G117" i="62"/>
  <c r="G116" i="62"/>
  <c r="G115" i="62"/>
  <c r="G114" i="62"/>
  <c r="G113" i="62"/>
  <c r="G112" i="62"/>
  <c r="G111" i="62"/>
  <c r="G110" i="62"/>
  <c r="G109" i="62"/>
  <c r="G108" i="62"/>
  <c r="G107" i="62"/>
  <c r="G106" i="62"/>
  <c r="G105" i="62"/>
  <c r="G104" i="62"/>
  <c r="G103" i="62"/>
  <c r="G102" i="62"/>
  <c r="G101" i="62"/>
  <c r="G100" i="62"/>
  <c r="G99" i="62"/>
  <c r="G98" i="62"/>
  <c r="G97" i="62"/>
  <c r="G96" i="62"/>
  <c r="G95" i="62"/>
  <c r="G94" i="62"/>
  <c r="G93" i="62"/>
  <c r="G92" i="62"/>
  <c r="G91" i="62"/>
  <c r="G90" i="62"/>
  <c r="G89" i="62"/>
  <c r="G88" i="62"/>
  <c r="G87" i="62"/>
  <c r="G86" i="62"/>
  <c r="G85" i="62"/>
  <c r="G84" i="62"/>
  <c r="G83" i="62"/>
  <c r="G82" i="62"/>
  <c r="G81" i="62"/>
  <c r="G80" i="62"/>
  <c r="G79" i="62"/>
  <c r="G78" i="62"/>
  <c r="C75" i="62"/>
  <c r="G70" i="62"/>
  <c r="G69" i="62"/>
  <c r="G68" i="62"/>
  <c r="G67" i="62"/>
  <c r="G66" i="62"/>
  <c r="G65" i="62"/>
  <c r="G64" i="62"/>
  <c r="G63" i="62"/>
  <c r="G62" i="62"/>
  <c r="G61" i="62"/>
  <c r="G60" i="62"/>
  <c r="G59" i="62"/>
  <c r="G58" i="62"/>
  <c r="G57" i="62"/>
  <c r="G56" i="62"/>
  <c r="G55" i="62"/>
  <c r="G54" i="62"/>
  <c r="G53" i="62"/>
  <c r="G52" i="62"/>
  <c r="G51" i="62"/>
  <c r="G50" i="62"/>
  <c r="G49" i="62"/>
  <c r="G48" i="62"/>
  <c r="G47" i="62"/>
  <c r="G46" i="62"/>
  <c r="G45" i="62"/>
  <c r="G44" i="62"/>
  <c r="G43" i="62"/>
  <c r="G42" i="62"/>
  <c r="G41" i="62"/>
  <c r="G40" i="62"/>
  <c r="G39" i="62"/>
  <c r="G38" i="62"/>
  <c r="G37" i="62"/>
  <c r="G36" i="62"/>
  <c r="G35" i="62"/>
  <c r="G34" i="62"/>
  <c r="G33" i="62"/>
  <c r="G32" i="62"/>
  <c r="G31" i="62"/>
  <c r="G30" i="62"/>
  <c r="G29" i="62"/>
  <c r="G28" i="62"/>
  <c r="G27" i="62"/>
  <c r="G26" i="62"/>
  <c r="G25" i="62"/>
  <c r="G24" i="62"/>
  <c r="G23" i="62"/>
  <c r="G22" i="62"/>
  <c r="G21" i="62"/>
  <c r="G20" i="62"/>
  <c r="G19" i="62"/>
  <c r="G18" i="62"/>
  <c r="G17" i="62"/>
  <c r="G16" i="62"/>
  <c r="G15" i="62"/>
  <c r="G14" i="62"/>
  <c r="G13" i="62"/>
  <c r="G12" i="62"/>
  <c r="G11" i="62"/>
  <c r="G10" i="62"/>
  <c r="G9" i="62"/>
  <c r="K136" i="53"/>
  <c r="J136" i="53"/>
  <c r="I136" i="53"/>
  <c r="H136" i="53"/>
  <c r="L135" i="53"/>
  <c r="L134" i="53"/>
  <c r="L133" i="53"/>
  <c r="L132" i="53"/>
  <c r="L131" i="53"/>
  <c r="L130" i="53"/>
  <c r="L129" i="53"/>
  <c r="L128" i="53"/>
  <c r="L127" i="53"/>
  <c r="L126" i="53"/>
  <c r="L125" i="53"/>
  <c r="L124" i="53"/>
  <c r="L123" i="53"/>
  <c r="L122" i="53"/>
  <c r="L121" i="53"/>
  <c r="L115" i="53"/>
  <c r="L114" i="53"/>
  <c r="L113" i="53"/>
  <c r="L112" i="53"/>
  <c r="L111" i="53"/>
  <c r="L110" i="53"/>
  <c r="L109" i="53"/>
  <c r="L108" i="53"/>
  <c r="L107" i="53"/>
  <c r="L106" i="53"/>
  <c r="L105" i="53"/>
  <c r="L104" i="53"/>
  <c r="L103" i="53"/>
  <c r="L102" i="53"/>
  <c r="L101" i="53"/>
  <c r="L100" i="53"/>
  <c r="L99" i="53"/>
  <c r="L98" i="53"/>
  <c r="L97" i="53"/>
  <c r="L96" i="53"/>
  <c r="L95" i="53"/>
  <c r="L94" i="53"/>
  <c r="L93" i="53"/>
  <c r="L92" i="53"/>
  <c r="L91" i="53"/>
  <c r="L90" i="53"/>
  <c r="L89" i="53"/>
  <c r="L88" i="53"/>
  <c r="L87" i="53"/>
  <c r="L86" i="53"/>
  <c r="L85" i="53"/>
  <c r="L84" i="53"/>
  <c r="L83" i="53"/>
  <c r="L82" i="53"/>
  <c r="L81" i="53"/>
  <c r="L80" i="53"/>
  <c r="L79" i="53"/>
  <c r="L78" i="53"/>
  <c r="H75" i="53"/>
  <c r="L70" i="53"/>
  <c r="L69" i="53"/>
  <c r="L68" i="53"/>
  <c r="L67" i="53"/>
  <c r="L66" i="53"/>
  <c r="L65" i="53"/>
  <c r="L64" i="53"/>
  <c r="L63" i="53"/>
  <c r="L62" i="53"/>
  <c r="L61" i="53"/>
  <c r="L60" i="53"/>
  <c r="L59" i="53"/>
  <c r="L58" i="53"/>
  <c r="L57" i="53"/>
  <c r="L56" i="53"/>
  <c r="L55" i="53"/>
  <c r="L54" i="53"/>
  <c r="L53" i="53"/>
  <c r="L52" i="53"/>
  <c r="L51" i="53"/>
  <c r="L50" i="53"/>
  <c r="L49" i="53"/>
  <c r="L48" i="53"/>
  <c r="L47" i="53"/>
  <c r="L46" i="53"/>
  <c r="L45" i="53"/>
  <c r="L44" i="53"/>
  <c r="L43" i="53"/>
  <c r="L42" i="53"/>
  <c r="L41" i="53"/>
  <c r="L40" i="53"/>
  <c r="L39" i="53"/>
  <c r="L38" i="53"/>
  <c r="L37" i="53"/>
  <c r="L36" i="53"/>
  <c r="L35" i="53"/>
  <c r="L34" i="53"/>
  <c r="L33" i="53"/>
  <c r="L32" i="53"/>
  <c r="L31" i="53"/>
  <c r="L30" i="53"/>
  <c r="L29" i="53"/>
  <c r="L28" i="53"/>
  <c r="L27" i="53"/>
  <c r="L26" i="53"/>
  <c r="L25" i="53"/>
  <c r="L24" i="53"/>
  <c r="L23" i="53"/>
  <c r="L22" i="53"/>
  <c r="L21" i="53"/>
  <c r="L20" i="53"/>
  <c r="L19" i="53"/>
  <c r="L18" i="53"/>
  <c r="L17" i="53"/>
  <c r="L16" i="53"/>
  <c r="L15" i="53"/>
  <c r="L14" i="53"/>
  <c r="L13" i="53"/>
  <c r="L12" i="53"/>
  <c r="L11" i="53"/>
  <c r="L10" i="53"/>
  <c r="L9" i="53"/>
  <c r="L136" i="53"/>
  <c r="C75" i="42"/>
  <c r="K136" i="42"/>
  <c r="J136" i="42"/>
  <c r="I136" i="42"/>
  <c r="H136" i="42"/>
  <c r="L135" i="42"/>
  <c r="G135" i="42"/>
  <c r="L134" i="42"/>
  <c r="G134" i="42"/>
  <c r="L133" i="42"/>
  <c r="G133" i="42"/>
  <c r="L132" i="42"/>
  <c r="G132" i="42"/>
  <c r="L131" i="42"/>
  <c r="G131" i="42"/>
  <c r="L130" i="42"/>
  <c r="G130" i="42"/>
  <c r="L129" i="42"/>
  <c r="G129" i="42"/>
  <c r="L128" i="42"/>
  <c r="G128" i="42"/>
  <c r="L127" i="42"/>
  <c r="G127" i="42"/>
  <c r="L126" i="42"/>
  <c r="G126" i="42"/>
  <c r="L125" i="42"/>
  <c r="G125" i="42"/>
  <c r="L124" i="42"/>
  <c r="G124" i="42"/>
  <c r="L123" i="42"/>
  <c r="G123" i="42"/>
  <c r="L122" i="42"/>
  <c r="G122" i="42"/>
  <c r="L121" i="42"/>
  <c r="G121" i="42"/>
  <c r="L120" i="42"/>
  <c r="G120" i="42"/>
  <c r="L119" i="42"/>
  <c r="G119" i="42"/>
  <c r="L118" i="42"/>
  <c r="G118" i="42"/>
  <c r="L117" i="42"/>
  <c r="G117" i="42"/>
  <c r="L116" i="42"/>
  <c r="G116" i="42"/>
  <c r="L115" i="42"/>
  <c r="G115" i="42"/>
  <c r="L114" i="42"/>
  <c r="G114" i="42"/>
  <c r="L113" i="42"/>
  <c r="G113" i="42"/>
  <c r="L112" i="42"/>
  <c r="G112" i="42"/>
  <c r="L111" i="42"/>
  <c r="G111" i="42"/>
  <c r="L110" i="42"/>
  <c r="G110" i="42"/>
  <c r="L109" i="42"/>
  <c r="G109" i="42"/>
  <c r="L108" i="42"/>
  <c r="G108" i="42"/>
  <c r="L107" i="42"/>
  <c r="G107" i="42"/>
  <c r="L106" i="42"/>
  <c r="G106" i="42"/>
  <c r="L105" i="42"/>
  <c r="G105" i="42"/>
  <c r="L104" i="42"/>
  <c r="G104" i="42"/>
  <c r="L103" i="42"/>
  <c r="G103" i="42"/>
  <c r="L102" i="42"/>
  <c r="G102" i="42"/>
  <c r="L101" i="42"/>
  <c r="G101" i="42"/>
  <c r="L100" i="42"/>
  <c r="G100" i="42"/>
  <c r="L99" i="42"/>
  <c r="G99" i="42"/>
  <c r="L98" i="42"/>
  <c r="G98" i="42"/>
  <c r="L97" i="42"/>
  <c r="G97" i="42"/>
  <c r="L96" i="42"/>
  <c r="G96" i="42"/>
  <c r="L95" i="42"/>
  <c r="G95" i="42"/>
  <c r="L94" i="42"/>
  <c r="G94" i="42"/>
  <c r="L93" i="42"/>
  <c r="G93" i="42"/>
  <c r="L92" i="42"/>
  <c r="G92" i="42"/>
  <c r="L91" i="42"/>
  <c r="G91" i="42"/>
  <c r="L90" i="42"/>
  <c r="G90" i="42"/>
  <c r="L89" i="42"/>
  <c r="G89" i="42"/>
  <c r="L88" i="42"/>
  <c r="G88" i="42"/>
  <c r="L87" i="42"/>
  <c r="G87" i="42"/>
  <c r="L86" i="42"/>
  <c r="G86" i="42"/>
  <c r="L85" i="42"/>
  <c r="G85" i="42"/>
  <c r="L84" i="42"/>
  <c r="G84" i="42"/>
  <c r="L83" i="42"/>
  <c r="G83" i="42"/>
  <c r="L82" i="42"/>
  <c r="G82" i="42"/>
  <c r="L81" i="42"/>
  <c r="G81" i="42"/>
  <c r="L80" i="42"/>
  <c r="G80" i="42"/>
  <c r="L79" i="42"/>
  <c r="G79" i="42"/>
  <c r="L78" i="42"/>
  <c r="G78" i="42"/>
  <c r="H75" i="42"/>
  <c r="G70" i="42"/>
  <c r="G69" i="42"/>
  <c r="G68" i="42"/>
  <c r="G67" i="42"/>
  <c r="G66" i="42"/>
  <c r="G65" i="42"/>
  <c r="G64" i="42"/>
  <c r="G63" i="42"/>
  <c r="G62" i="42"/>
  <c r="G61" i="42"/>
  <c r="G60" i="42"/>
  <c r="G59" i="42"/>
  <c r="G58" i="42"/>
  <c r="G57" i="42"/>
  <c r="G56" i="42"/>
  <c r="G55" i="42"/>
  <c r="G54" i="42"/>
  <c r="G53" i="42"/>
  <c r="G52" i="42"/>
  <c r="G51" i="42"/>
  <c r="G50" i="42"/>
  <c r="G49" i="42"/>
  <c r="G48" i="42"/>
  <c r="G47" i="42"/>
  <c r="G46" i="42"/>
  <c r="G45" i="42"/>
  <c r="G44" i="42"/>
  <c r="G43" i="42"/>
  <c r="G42" i="42"/>
  <c r="G41" i="42"/>
  <c r="G40" i="42"/>
  <c r="G39" i="42"/>
  <c r="G38" i="42"/>
  <c r="G37" i="42"/>
  <c r="G36" i="42"/>
  <c r="G35" i="42"/>
  <c r="G34" i="42"/>
  <c r="G33" i="42"/>
  <c r="G32" i="42"/>
  <c r="G31" i="42"/>
  <c r="G30" i="42"/>
  <c r="G29" i="42"/>
  <c r="G28" i="42"/>
  <c r="G27" i="42"/>
  <c r="G26" i="42"/>
  <c r="G25" i="42"/>
  <c r="G24" i="42"/>
  <c r="G23" i="42"/>
  <c r="G22" i="42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L70" i="42"/>
  <c r="L69" i="42"/>
  <c r="L68" i="42"/>
  <c r="L67" i="42"/>
  <c r="L66" i="42"/>
  <c r="L65" i="42"/>
  <c r="L64" i="42"/>
  <c r="L63" i="42"/>
  <c r="L62" i="42"/>
  <c r="L61" i="42"/>
  <c r="L60" i="42"/>
  <c r="L59" i="42"/>
  <c r="L58" i="42"/>
  <c r="L57" i="42"/>
  <c r="L56" i="42"/>
  <c r="L55" i="42"/>
  <c r="L54" i="42"/>
  <c r="L53" i="42"/>
  <c r="L52" i="42"/>
  <c r="L51" i="42"/>
  <c r="L50" i="42"/>
  <c r="L49" i="42"/>
  <c r="L48" i="42"/>
  <c r="L47" i="42"/>
  <c r="L46" i="42"/>
  <c r="L45" i="42"/>
  <c r="L44" i="42"/>
  <c r="L43" i="42"/>
  <c r="L42" i="42"/>
  <c r="L41" i="42"/>
  <c r="L40" i="42"/>
  <c r="L39" i="42"/>
  <c r="L38" i="42"/>
  <c r="L37" i="42"/>
  <c r="L36" i="42"/>
  <c r="L35" i="42"/>
  <c r="L34" i="42"/>
  <c r="L33" i="42"/>
  <c r="L32" i="42"/>
  <c r="L31" i="42"/>
  <c r="L30" i="42"/>
  <c r="L29" i="42"/>
  <c r="L28" i="42"/>
  <c r="L27" i="42"/>
  <c r="L26" i="42"/>
  <c r="L25" i="42"/>
  <c r="L24" i="42"/>
  <c r="L23" i="42"/>
  <c r="L22" i="42"/>
  <c r="L21" i="42"/>
  <c r="L20" i="42"/>
  <c r="L19" i="42"/>
  <c r="L18" i="42"/>
  <c r="L17" i="42"/>
  <c r="L16" i="42"/>
  <c r="L15" i="42"/>
  <c r="L14" i="42"/>
  <c r="L13" i="42"/>
  <c r="L12" i="42"/>
  <c r="L11" i="42"/>
  <c r="L136" i="42"/>
  <c r="L10" i="42"/>
  <c r="L9" i="42"/>
  <c r="C74" i="34"/>
  <c r="H75" i="34"/>
  <c r="H89" i="27"/>
  <c r="H86" i="15"/>
  <c r="P136" i="53"/>
  <c r="O136" i="53"/>
  <c r="N136" i="53"/>
  <c r="M136" i="53"/>
  <c r="M75" i="53"/>
  <c r="L120" i="41"/>
  <c r="L119" i="41"/>
  <c r="L118" i="41"/>
  <c r="L117" i="41"/>
  <c r="L116" i="41"/>
  <c r="L115" i="41"/>
  <c r="L114" i="41"/>
  <c r="L113" i="41"/>
  <c r="L112" i="41"/>
  <c r="L111" i="41"/>
  <c r="L110" i="41"/>
  <c r="L109" i="41"/>
  <c r="L108" i="41"/>
  <c r="L107" i="41"/>
  <c r="L106" i="41"/>
  <c r="L105" i="41"/>
  <c r="L72" i="34"/>
  <c r="L71" i="34"/>
  <c r="P176" i="27"/>
  <c r="O176" i="27"/>
  <c r="N176" i="27"/>
  <c r="M176" i="27"/>
  <c r="K176" i="27"/>
  <c r="J176" i="27"/>
  <c r="I176" i="27"/>
  <c r="F176" i="27"/>
  <c r="E176" i="27"/>
  <c r="D176" i="27"/>
  <c r="C176" i="27"/>
  <c r="Q167" i="27"/>
  <c r="K169" i="58"/>
  <c r="J169" i="58"/>
  <c r="I169" i="58"/>
  <c r="H169" i="58"/>
  <c r="L168" i="58"/>
  <c r="L167" i="58"/>
  <c r="L166" i="58"/>
  <c r="L165" i="58"/>
  <c r="L164" i="58"/>
  <c r="L163" i="58"/>
  <c r="L162" i="58"/>
  <c r="L161" i="58"/>
  <c r="L160" i="58"/>
  <c r="L159" i="58"/>
  <c r="L158" i="58"/>
  <c r="L157" i="58"/>
  <c r="L156" i="58"/>
  <c r="L155" i="58"/>
  <c r="L154" i="58"/>
  <c r="L153" i="58"/>
  <c r="L152" i="58"/>
  <c r="L151" i="58"/>
  <c r="L150" i="58"/>
  <c r="L149" i="58"/>
  <c r="L148" i="58"/>
  <c r="L147" i="58"/>
  <c r="L146" i="58"/>
  <c r="L145" i="58"/>
  <c r="L144" i="58"/>
  <c r="L143" i="58"/>
  <c r="L142" i="58"/>
  <c r="L141" i="58"/>
  <c r="L140" i="58"/>
  <c r="L139" i="58"/>
  <c r="L138" i="58"/>
  <c r="L137" i="58"/>
  <c r="L136" i="58"/>
  <c r="L135" i="58"/>
  <c r="L134" i="58"/>
  <c r="L133" i="58"/>
  <c r="L132" i="58"/>
  <c r="L131" i="58"/>
  <c r="L130" i="58"/>
  <c r="L129" i="58"/>
  <c r="L128" i="58"/>
  <c r="L127" i="58"/>
  <c r="L126" i="58"/>
  <c r="L125" i="58"/>
  <c r="L124" i="58"/>
  <c r="L123" i="58"/>
  <c r="L122" i="58"/>
  <c r="L121" i="58"/>
  <c r="L120" i="58"/>
  <c r="L119" i="58"/>
  <c r="L118" i="58"/>
  <c r="L117" i="58"/>
  <c r="L116" i="58"/>
  <c r="L115" i="58"/>
  <c r="L114" i="58"/>
  <c r="L113" i="58"/>
  <c r="L112" i="58"/>
  <c r="L111" i="58"/>
  <c r="L110" i="58"/>
  <c r="L109" i="58"/>
  <c r="L108" i="58"/>
  <c r="L107" i="58"/>
  <c r="L106" i="58"/>
  <c r="L105" i="58"/>
  <c r="L104" i="58"/>
  <c r="L103" i="58"/>
  <c r="L102" i="58"/>
  <c r="L101" i="58"/>
  <c r="L100" i="58"/>
  <c r="L99" i="58"/>
  <c r="L98" i="58"/>
  <c r="L97" i="58"/>
  <c r="L96" i="58"/>
  <c r="L95" i="58"/>
  <c r="L94" i="58"/>
  <c r="H91" i="58"/>
  <c r="L86" i="58"/>
  <c r="L85" i="58"/>
  <c r="L84" i="58"/>
  <c r="L83" i="58"/>
  <c r="L82" i="58"/>
  <c r="L81" i="58"/>
  <c r="L80" i="58"/>
  <c r="L79" i="58"/>
  <c r="L78" i="58"/>
  <c r="L77" i="58"/>
  <c r="L76" i="58"/>
  <c r="L75" i="58"/>
  <c r="L74" i="58"/>
  <c r="L73" i="58"/>
  <c r="L72" i="58"/>
  <c r="L71" i="58"/>
  <c r="L70" i="58"/>
  <c r="L69" i="58"/>
  <c r="L68" i="58"/>
  <c r="L67" i="58"/>
  <c r="L66" i="58"/>
  <c r="L65" i="58"/>
  <c r="L64" i="58"/>
  <c r="L63" i="58"/>
  <c r="L62" i="58"/>
  <c r="L61" i="58"/>
  <c r="L60" i="58"/>
  <c r="L59" i="58"/>
  <c r="L58" i="58"/>
  <c r="L57" i="58"/>
  <c r="L56" i="58"/>
  <c r="L55" i="58"/>
  <c r="L54" i="58"/>
  <c r="L53" i="58"/>
  <c r="L52" i="58"/>
  <c r="L51" i="58"/>
  <c r="L50" i="58"/>
  <c r="L49" i="58"/>
  <c r="L48" i="58"/>
  <c r="L47" i="58"/>
  <c r="L46" i="58"/>
  <c r="L45" i="58"/>
  <c r="L44" i="58"/>
  <c r="L43" i="58"/>
  <c r="L42" i="58"/>
  <c r="L41" i="58"/>
  <c r="L40" i="58"/>
  <c r="L39" i="58"/>
  <c r="L38" i="58"/>
  <c r="L37" i="58"/>
  <c r="L36" i="58"/>
  <c r="L35" i="58"/>
  <c r="L34" i="58"/>
  <c r="L33" i="58"/>
  <c r="L32" i="58"/>
  <c r="L31" i="58"/>
  <c r="L30" i="58"/>
  <c r="L29" i="58"/>
  <c r="L28" i="58"/>
  <c r="L27" i="58"/>
  <c r="L26" i="58"/>
  <c r="L25" i="58"/>
  <c r="L24" i="58"/>
  <c r="L23" i="58"/>
  <c r="L22" i="58"/>
  <c r="L21" i="58"/>
  <c r="L20" i="58"/>
  <c r="L19" i="58"/>
  <c r="L18" i="58"/>
  <c r="L17" i="58"/>
  <c r="L16" i="58"/>
  <c r="L15" i="58"/>
  <c r="L14" i="58"/>
  <c r="L13" i="58"/>
  <c r="L12" i="58"/>
  <c r="L11" i="58"/>
  <c r="L10" i="58"/>
  <c r="L9" i="58"/>
  <c r="L159" i="29"/>
  <c r="L158" i="29"/>
  <c r="L157" i="29"/>
  <c r="Q171" i="27"/>
  <c r="Q166" i="27"/>
  <c r="Q165" i="27"/>
  <c r="Q164" i="27"/>
  <c r="Q163" i="27"/>
  <c r="Q162" i="27"/>
  <c r="Q161" i="27"/>
  <c r="Q160" i="27"/>
  <c r="Q159" i="27"/>
  <c r="C74" i="3"/>
  <c r="C74" i="50"/>
  <c r="M74" i="6"/>
  <c r="C74" i="6"/>
  <c r="C76" i="11"/>
  <c r="M77" i="51"/>
  <c r="C77" i="51"/>
  <c r="C75" i="8"/>
  <c r="M75" i="7"/>
  <c r="C75" i="7"/>
  <c r="M75" i="6"/>
  <c r="C75" i="6"/>
  <c r="M75" i="5"/>
  <c r="C75" i="5"/>
  <c r="H140" i="11"/>
  <c r="G140" i="11"/>
  <c r="F140" i="11"/>
  <c r="E140" i="11"/>
  <c r="D140" i="11"/>
  <c r="C140" i="11"/>
  <c r="L140" i="11"/>
  <c r="F161" i="33"/>
  <c r="E161" i="33"/>
  <c r="D161" i="33"/>
  <c r="C161" i="33"/>
  <c r="G160" i="33"/>
  <c r="G159" i="33"/>
  <c r="G158" i="33"/>
  <c r="G157" i="33"/>
  <c r="G156" i="33"/>
  <c r="G155" i="33"/>
  <c r="G154" i="33"/>
  <c r="G153" i="33"/>
  <c r="G152" i="33"/>
  <c r="G151" i="33"/>
  <c r="G150" i="33"/>
  <c r="G149" i="33"/>
  <c r="G148" i="33"/>
  <c r="G147" i="33"/>
  <c r="G146" i="33"/>
  <c r="G145" i="33"/>
  <c r="G144" i="33"/>
  <c r="G143" i="33"/>
  <c r="G142" i="33"/>
  <c r="G139" i="33"/>
  <c r="G138" i="33"/>
  <c r="G137" i="33"/>
  <c r="G136" i="33"/>
  <c r="G135" i="33"/>
  <c r="G134" i="33"/>
  <c r="G133" i="33"/>
  <c r="G132" i="33"/>
  <c r="G131" i="33"/>
  <c r="G130" i="33"/>
  <c r="G129" i="33"/>
  <c r="G128" i="33"/>
  <c r="G127" i="33"/>
  <c r="G126" i="33"/>
  <c r="G125" i="33"/>
  <c r="G124" i="33"/>
  <c r="G123" i="33"/>
  <c r="G122" i="33"/>
  <c r="G121" i="33"/>
  <c r="G120" i="33"/>
  <c r="G119" i="33"/>
  <c r="G118" i="33"/>
  <c r="G117" i="33"/>
  <c r="G116" i="33"/>
  <c r="G115" i="33"/>
  <c r="G114" i="33"/>
  <c r="G113" i="33"/>
  <c r="G112" i="33"/>
  <c r="G111" i="33"/>
  <c r="G110" i="33"/>
  <c r="G109" i="33"/>
  <c r="G108" i="33"/>
  <c r="G107" i="33"/>
  <c r="G106" i="33"/>
  <c r="G105" i="33"/>
  <c r="G104" i="33"/>
  <c r="G103" i="33"/>
  <c r="G102" i="33"/>
  <c r="G101" i="33"/>
  <c r="G100" i="33"/>
  <c r="G99" i="33"/>
  <c r="G98" i="33"/>
  <c r="G97" i="33"/>
  <c r="G96" i="33"/>
  <c r="G95" i="33"/>
  <c r="G94" i="33"/>
  <c r="G93" i="33"/>
  <c r="G92" i="33"/>
  <c r="G91" i="33"/>
  <c r="G90" i="33"/>
  <c r="G89" i="33"/>
  <c r="G81" i="33"/>
  <c r="G80" i="33"/>
  <c r="G79" i="33"/>
  <c r="G78" i="33"/>
  <c r="G77" i="33"/>
  <c r="G76" i="33"/>
  <c r="G75" i="33"/>
  <c r="G74" i="33"/>
  <c r="G73" i="33"/>
  <c r="G72" i="33"/>
  <c r="G71" i="33"/>
  <c r="G70" i="33"/>
  <c r="G69" i="33"/>
  <c r="G68" i="33"/>
  <c r="G67" i="33"/>
  <c r="G66" i="33"/>
  <c r="G65" i="33"/>
  <c r="G64" i="33"/>
  <c r="G63" i="33"/>
  <c r="G62" i="33"/>
  <c r="G61" i="33"/>
  <c r="G60" i="33"/>
  <c r="G59" i="33"/>
  <c r="G58" i="33"/>
  <c r="G57" i="33"/>
  <c r="G56" i="33"/>
  <c r="G55" i="33"/>
  <c r="G54" i="33"/>
  <c r="G53" i="33"/>
  <c r="G52" i="33"/>
  <c r="G51" i="33"/>
  <c r="G50" i="33"/>
  <c r="G49" i="33"/>
  <c r="G48" i="33"/>
  <c r="G47" i="33"/>
  <c r="G46" i="33"/>
  <c r="G45" i="33"/>
  <c r="G44" i="33"/>
  <c r="G43" i="33"/>
  <c r="G42" i="33"/>
  <c r="G41" i="33"/>
  <c r="G40" i="33"/>
  <c r="G39" i="33"/>
  <c r="G38" i="33"/>
  <c r="G37" i="33"/>
  <c r="G36" i="33"/>
  <c r="G35" i="33"/>
  <c r="G34" i="33"/>
  <c r="G33" i="33"/>
  <c r="G32" i="33"/>
  <c r="G31" i="33"/>
  <c r="G30" i="33"/>
  <c r="G29" i="33"/>
  <c r="G28" i="33"/>
  <c r="G27" i="33"/>
  <c r="G26" i="33"/>
  <c r="G25" i="33"/>
  <c r="G24" i="33"/>
  <c r="G23" i="33"/>
  <c r="G22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K141" i="32"/>
  <c r="J141" i="32"/>
  <c r="I141" i="32"/>
  <c r="H141" i="32"/>
  <c r="L140" i="32"/>
  <c r="L139" i="32"/>
  <c r="L138" i="32"/>
  <c r="L137" i="32"/>
  <c r="L136" i="32"/>
  <c r="L135" i="32"/>
  <c r="L134" i="32"/>
  <c r="L133" i="32"/>
  <c r="L132" i="32"/>
  <c r="L131" i="32"/>
  <c r="L130" i="32"/>
  <c r="L129" i="32"/>
  <c r="L128" i="32"/>
  <c r="L127" i="32"/>
  <c r="L126" i="32"/>
  <c r="L125" i="32"/>
  <c r="L124" i="32"/>
  <c r="L123" i="32"/>
  <c r="L122" i="32"/>
  <c r="L121" i="32"/>
  <c r="L120" i="32"/>
  <c r="L119" i="32"/>
  <c r="L118" i="32"/>
  <c r="L117" i="32"/>
  <c r="L116" i="32"/>
  <c r="L115" i="32"/>
  <c r="L114" i="32"/>
  <c r="L111" i="32"/>
  <c r="L110" i="32"/>
  <c r="L109" i="32"/>
  <c r="L108" i="32"/>
  <c r="L107" i="32"/>
  <c r="L106" i="32"/>
  <c r="L105" i="32"/>
  <c r="L104" i="32"/>
  <c r="L103" i="32"/>
  <c r="L102" i="32"/>
  <c r="L101" i="32"/>
  <c r="L100" i="32"/>
  <c r="L99" i="32"/>
  <c r="L98" i="32"/>
  <c r="L97" i="32"/>
  <c r="L96" i="32"/>
  <c r="L95" i="32"/>
  <c r="L94" i="32"/>
  <c r="L93" i="32"/>
  <c r="L92" i="32"/>
  <c r="L91" i="32"/>
  <c r="L90" i="32"/>
  <c r="L89" i="32"/>
  <c r="L88" i="32"/>
  <c r="L87" i="32"/>
  <c r="L86" i="32"/>
  <c r="L85" i="32"/>
  <c r="L84" i="32"/>
  <c r="L83" i="32"/>
  <c r="L82" i="32"/>
  <c r="L81" i="32"/>
  <c r="L80" i="32"/>
  <c r="H77" i="32"/>
  <c r="H76" i="32"/>
  <c r="L72" i="32"/>
  <c r="L71" i="32"/>
  <c r="L70" i="32"/>
  <c r="L69" i="32"/>
  <c r="L68" i="32"/>
  <c r="L67" i="32"/>
  <c r="L66" i="32"/>
  <c r="L65" i="32"/>
  <c r="L64" i="32"/>
  <c r="L63" i="32"/>
  <c r="L62" i="32"/>
  <c r="L61" i="32"/>
  <c r="L60" i="32"/>
  <c r="L59" i="32"/>
  <c r="L58" i="32"/>
  <c r="L57" i="32"/>
  <c r="L56" i="32"/>
  <c r="L55" i="32"/>
  <c r="L54" i="32"/>
  <c r="L53" i="32"/>
  <c r="L52" i="32"/>
  <c r="L51" i="32"/>
  <c r="L50" i="32"/>
  <c r="L49" i="32"/>
  <c r="L48" i="32"/>
  <c r="L47" i="32"/>
  <c r="L46" i="32"/>
  <c r="L45" i="32"/>
  <c r="L44" i="32"/>
  <c r="L43" i="32"/>
  <c r="L42" i="32"/>
  <c r="L41" i="32"/>
  <c r="L40" i="32"/>
  <c r="L39" i="32"/>
  <c r="L38" i="32"/>
  <c r="L37" i="32"/>
  <c r="L36" i="32"/>
  <c r="L35" i="32"/>
  <c r="L34" i="32"/>
  <c r="L33" i="32"/>
  <c r="L32" i="32"/>
  <c r="L31" i="32"/>
  <c r="L30" i="32"/>
  <c r="L29" i="32"/>
  <c r="L28" i="32"/>
  <c r="L27" i="32"/>
  <c r="L26" i="32"/>
  <c r="L25" i="32"/>
  <c r="L24" i="32"/>
  <c r="L23" i="32"/>
  <c r="L22" i="32"/>
  <c r="L21" i="32"/>
  <c r="L20" i="32"/>
  <c r="L19" i="32"/>
  <c r="L18" i="32"/>
  <c r="L17" i="32"/>
  <c r="L16" i="32"/>
  <c r="L15" i="32"/>
  <c r="L14" i="32"/>
  <c r="L13" i="32"/>
  <c r="L12" i="32"/>
  <c r="L11" i="32"/>
  <c r="L10" i="32"/>
  <c r="L9" i="32"/>
  <c r="L132" i="8"/>
  <c r="K132" i="8"/>
  <c r="L131" i="8"/>
  <c r="K131" i="8"/>
  <c r="L130" i="8"/>
  <c r="K130" i="8"/>
  <c r="L129" i="8"/>
  <c r="K129" i="8"/>
  <c r="L128" i="8"/>
  <c r="K128" i="8"/>
  <c r="L127" i="8"/>
  <c r="K127" i="8"/>
  <c r="L126" i="8"/>
  <c r="K126" i="8"/>
  <c r="V68" i="50"/>
  <c r="V67" i="50"/>
  <c r="V66" i="50"/>
  <c r="V65" i="50"/>
  <c r="V64" i="50"/>
  <c r="V63" i="50"/>
  <c r="V62" i="50"/>
  <c r="V61" i="50"/>
  <c r="V60" i="50"/>
  <c r="V59" i="50"/>
  <c r="V58" i="50"/>
  <c r="V57" i="50"/>
  <c r="U63" i="50"/>
  <c r="U68" i="50"/>
  <c r="U67" i="50"/>
  <c r="U66" i="50"/>
  <c r="U65" i="50"/>
  <c r="U133" i="50"/>
  <c r="V134" i="50" s="1"/>
  <c r="U64" i="50"/>
  <c r="U62" i="50"/>
  <c r="U61" i="50"/>
  <c r="U60" i="50"/>
  <c r="U59" i="50"/>
  <c r="K137" i="56"/>
  <c r="J137" i="56"/>
  <c r="I137" i="56"/>
  <c r="H137" i="56"/>
  <c r="F137" i="56"/>
  <c r="E137" i="56"/>
  <c r="D137" i="56"/>
  <c r="C137" i="56"/>
  <c r="L136" i="56"/>
  <c r="G136" i="56"/>
  <c r="L135" i="56"/>
  <c r="G135" i="56"/>
  <c r="L134" i="56"/>
  <c r="G134" i="56"/>
  <c r="L133" i="56"/>
  <c r="G133" i="56"/>
  <c r="L132" i="56"/>
  <c r="G132" i="56"/>
  <c r="L131" i="56"/>
  <c r="G131" i="56"/>
  <c r="L130" i="56"/>
  <c r="G130" i="56"/>
  <c r="L129" i="56"/>
  <c r="G129" i="56"/>
  <c r="L128" i="56"/>
  <c r="G128" i="56"/>
  <c r="L127" i="56"/>
  <c r="G127" i="56"/>
  <c r="L126" i="56"/>
  <c r="G126" i="56"/>
  <c r="L125" i="56"/>
  <c r="G125" i="56"/>
  <c r="L124" i="56"/>
  <c r="G124" i="56"/>
  <c r="L123" i="56"/>
  <c r="G123" i="56"/>
  <c r="L122" i="56"/>
  <c r="G122" i="56"/>
  <c r="L121" i="56"/>
  <c r="G121" i="56"/>
  <c r="L120" i="56"/>
  <c r="G120" i="56"/>
  <c r="L119" i="56"/>
  <c r="G119" i="56"/>
  <c r="L118" i="56"/>
  <c r="G118" i="56"/>
  <c r="L117" i="56"/>
  <c r="G117" i="56"/>
  <c r="L116" i="56"/>
  <c r="G116" i="56"/>
  <c r="L115" i="56"/>
  <c r="G115" i="56"/>
  <c r="L114" i="56"/>
  <c r="G114" i="56"/>
  <c r="L113" i="56"/>
  <c r="G113" i="56"/>
  <c r="L112" i="56"/>
  <c r="G112" i="56"/>
  <c r="L111" i="56"/>
  <c r="G111" i="56"/>
  <c r="L110" i="56"/>
  <c r="G110" i="56"/>
  <c r="L109" i="56"/>
  <c r="G109" i="56"/>
  <c r="L108" i="56"/>
  <c r="G108" i="56"/>
  <c r="L107" i="56"/>
  <c r="G107" i="56"/>
  <c r="L106" i="56"/>
  <c r="G106" i="56"/>
  <c r="L105" i="56"/>
  <c r="G105" i="56"/>
  <c r="L104" i="56"/>
  <c r="G104" i="56"/>
  <c r="L103" i="56"/>
  <c r="G103" i="56"/>
  <c r="L102" i="56"/>
  <c r="G102" i="56"/>
  <c r="L101" i="56"/>
  <c r="G101" i="56"/>
  <c r="L100" i="56"/>
  <c r="G100" i="56"/>
  <c r="L99" i="56"/>
  <c r="G99" i="56"/>
  <c r="L98" i="56"/>
  <c r="G98" i="56"/>
  <c r="L97" i="56"/>
  <c r="G97" i="56"/>
  <c r="L96" i="56"/>
  <c r="G96" i="56"/>
  <c r="L95" i="56"/>
  <c r="G95" i="56"/>
  <c r="L94" i="56"/>
  <c r="G94" i="56"/>
  <c r="L93" i="56"/>
  <c r="G93" i="56"/>
  <c r="L92" i="56"/>
  <c r="G92" i="56"/>
  <c r="L91" i="56"/>
  <c r="G91" i="56"/>
  <c r="L90" i="56"/>
  <c r="G90" i="56"/>
  <c r="L89" i="56"/>
  <c r="G89" i="56"/>
  <c r="L88" i="56"/>
  <c r="G88" i="56"/>
  <c r="L87" i="56"/>
  <c r="G87" i="56"/>
  <c r="L86" i="56"/>
  <c r="G86" i="56"/>
  <c r="L85" i="56"/>
  <c r="G85" i="56"/>
  <c r="L84" i="56"/>
  <c r="G84" i="56"/>
  <c r="L83" i="56"/>
  <c r="G83" i="56"/>
  <c r="L82" i="56"/>
  <c r="G82" i="56"/>
  <c r="L81" i="56"/>
  <c r="G81" i="56"/>
  <c r="L80" i="56"/>
  <c r="G80" i="56"/>
  <c r="L79" i="56"/>
  <c r="G79" i="56"/>
  <c r="L78" i="56"/>
  <c r="G78" i="56"/>
  <c r="H75" i="56"/>
  <c r="C75" i="56"/>
  <c r="H74" i="56"/>
  <c r="C74" i="56"/>
  <c r="L70" i="56"/>
  <c r="G70" i="56"/>
  <c r="L69" i="56"/>
  <c r="G69" i="56"/>
  <c r="L68" i="56"/>
  <c r="G68" i="56"/>
  <c r="L67" i="56"/>
  <c r="G67" i="56"/>
  <c r="L66" i="56"/>
  <c r="G66" i="56"/>
  <c r="L65" i="56"/>
  <c r="G65" i="56"/>
  <c r="L64" i="56"/>
  <c r="G64" i="56"/>
  <c r="L63" i="56"/>
  <c r="G63" i="56"/>
  <c r="L62" i="56"/>
  <c r="G62" i="56"/>
  <c r="L61" i="56"/>
  <c r="G61" i="56"/>
  <c r="L60" i="56"/>
  <c r="G60" i="56"/>
  <c r="L59" i="56"/>
  <c r="G59" i="56"/>
  <c r="L58" i="56"/>
  <c r="G58" i="56"/>
  <c r="L57" i="56"/>
  <c r="G57" i="56"/>
  <c r="L56" i="56"/>
  <c r="G56" i="56"/>
  <c r="L55" i="56"/>
  <c r="G55" i="56"/>
  <c r="L54" i="56"/>
  <c r="G54" i="56"/>
  <c r="L53" i="56"/>
  <c r="G53" i="56"/>
  <c r="L52" i="56"/>
  <c r="G52" i="56"/>
  <c r="L51" i="56"/>
  <c r="G51" i="56"/>
  <c r="L50" i="56"/>
  <c r="G50" i="56"/>
  <c r="L49" i="56"/>
  <c r="G49" i="56"/>
  <c r="L48" i="56"/>
  <c r="G48" i="56"/>
  <c r="L47" i="56"/>
  <c r="G47" i="56"/>
  <c r="L46" i="56"/>
  <c r="G46" i="56"/>
  <c r="L45" i="56"/>
  <c r="G45" i="56"/>
  <c r="L44" i="56"/>
  <c r="G44" i="56"/>
  <c r="L43" i="56"/>
  <c r="G43" i="56"/>
  <c r="L42" i="56"/>
  <c r="G42" i="56"/>
  <c r="L41" i="56"/>
  <c r="G41" i="56"/>
  <c r="L40" i="56"/>
  <c r="G40" i="56"/>
  <c r="L39" i="56"/>
  <c r="G39" i="56"/>
  <c r="L38" i="56"/>
  <c r="G38" i="56"/>
  <c r="L37" i="56"/>
  <c r="G37" i="56"/>
  <c r="L36" i="56"/>
  <c r="G36" i="56"/>
  <c r="L35" i="56"/>
  <c r="G35" i="56"/>
  <c r="L34" i="56"/>
  <c r="G34" i="56"/>
  <c r="L33" i="56"/>
  <c r="G33" i="56"/>
  <c r="L32" i="56"/>
  <c r="G32" i="56"/>
  <c r="L31" i="56"/>
  <c r="G31" i="56"/>
  <c r="L30" i="56"/>
  <c r="G30" i="56"/>
  <c r="L29" i="56"/>
  <c r="G29" i="56"/>
  <c r="L28" i="56"/>
  <c r="G28" i="56"/>
  <c r="L27" i="56"/>
  <c r="G27" i="56"/>
  <c r="L26" i="56"/>
  <c r="G26" i="56"/>
  <c r="L25" i="56"/>
  <c r="G25" i="56"/>
  <c r="L24" i="56"/>
  <c r="G24" i="56"/>
  <c r="L23" i="56"/>
  <c r="G23" i="56"/>
  <c r="L22" i="56"/>
  <c r="G22" i="56"/>
  <c r="L21" i="56"/>
  <c r="G21" i="56"/>
  <c r="L20" i="56"/>
  <c r="G20" i="56"/>
  <c r="L19" i="56"/>
  <c r="G19" i="56"/>
  <c r="L18" i="56"/>
  <c r="G18" i="56"/>
  <c r="L17" i="56"/>
  <c r="G17" i="56"/>
  <c r="L16" i="56"/>
  <c r="G16" i="56"/>
  <c r="L15" i="56"/>
  <c r="G15" i="56"/>
  <c r="L14" i="56"/>
  <c r="G14" i="56"/>
  <c r="L13" i="56"/>
  <c r="G13" i="56"/>
  <c r="L12" i="56"/>
  <c r="G12" i="56"/>
  <c r="L11" i="56"/>
  <c r="G11" i="56"/>
  <c r="L10" i="56"/>
  <c r="G10" i="56"/>
  <c r="L9" i="56"/>
  <c r="L137" i="56"/>
  <c r="J139" i="56"/>
  <c r="G9" i="56"/>
  <c r="F136" i="53"/>
  <c r="E136" i="53"/>
  <c r="D136" i="53"/>
  <c r="C136" i="53"/>
  <c r="G135" i="53"/>
  <c r="G134" i="53"/>
  <c r="G133" i="53"/>
  <c r="G132" i="53"/>
  <c r="G131" i="53"/>
  <c r="G130" i="53"/>
  <c r="G129" i="53"/>
  <c r="G128" i="53"/>
  <c r="G127" i="53"/>
  <c r="G126" i="53"/>
  <c r="G125" i="53"/>
  <c r="G124" i="53"/>
  <c r="G123" i="53"/>
  <c r="G122" i="53"/>
  <c r="G121" i="53"/>
  <c r="G120" i="53"/>
  <c r="G119" i="53"/>
  <c r="G118" i="53"/>
  <c r="G117" i="53"/>
  <c r="G116" i="53"/>
  <c r="G115" i="53"/>
  <c r="G114" i="53"/>
  <c r="G113" i="53"/>
  <c r="G112" i="53"/>
  <c r="G111" i="53"/>
  <c r="G110" i="53"/>
  <c r="G109" i="53"/>
  <c r="G108" i="53"/>
  <c r="G107" i="53"/>
  <c r="G106" i="53"/>
  <c r="G105" i="53"/>
  <c r="G104" i="53"/>
  <c r="G103" i="53"/>
  <c r="G102" i="53"/>
  <c r="G101" i="53"/>
  <c r="G100" i="53"/>
  <c r="G99" i="53"/>
  <c r="G98" i="53"/>
  <c r="G97" i="53"/>
  <c r="G96" i="53"/>
  <c r="G95" i="53"/>
  <c r="G94" i="53"/>
  <c r="G93" i="53"/>
  <c r="G92" i="53"/>
  <c r="G91" i="53"/>
  <c r="G90" i="53"/>
  <c r="G89" i="53"/>
  <c r="G88" i="53"/>
  <c r="G87" i="53"/>
  <c r="G86" i="53"/>
  <c r="G85" i="53"/>
  <c r="G84" i="53"/>
  <c r="G83" i="53"/>
  <c r="G82" i="53"/>
  <c r="G81" i="53"/>
  <c r="G80" i="53"/>
  <c r="G79" i="53"/>
  <c r="G78" i="53"/>
  <c r="C75" i="53"/>
  <c r="G70" i="53"/>
  <c r="G69" i="53"/>
  <c r="G68" i="53"/>
  <c r="G67" i="53"/>
  <c r="G66" i="53"/>
  <c r="G65" i="53"/>
  <c r="G64" i="53"/>
  <c r="G63" i="53"/>
  <c r="G62" i="53"/>
  <c r="G61" i="53"/>
  <c r="G60" i="53"/>
  <c r="G59" i="53"/>
  <c r="G58" i="53"/>
  <c r="G57" i="53"/>
  <c r="G56" i="53"/>
  <c r="G55" i="53"/>
  <c r="G54" i="53"/>
  <c r="G53" i="53"/>
  <c r="G52" i="53"/>
  <c r="G51" i="53"/>
  <c r="G50" i="53"/>
  <c r="G49" i="53"/>
  <c r="G48" i="53"/>
  <c r="G47" i="53"/>
  <c r="G46" i="53"/>
  <c r="G45" i="53"/>
  <c r="G44" i="53"/>
  <c r="G43" i="53"/>
  <c r="G42" i="53"/>
  <c r="G41" i="53"/>
  <c r="G40" i="53"/>
  <c r="G39" i="53"/>
  <c r="G38" i="53"/>
  <c r="G37" i="53"/>
  <c r="G36" i="53"/>
  <c r="G35" i="53"/>
  <c r="G34" i="53"/>
  <c r="G33" i="53"/>
  <c r="G32" i="53"/>
  <c r="G31" i="53"/>
  <c r="G30" i="53"/>
  <c r="G29" i="53"/>
  <c r="G28" i="53"/>
  <c r="G27" i="53"/>
  <c r="G26" i="53"/>
  <c r="G25" i="53"/>
  <c r="G24" i="53"/>
  <c r="G23" i="53"/>
  <c r="G22" i="53"/>
  <c r="G21" i="53"/>
  <c r="G20" i="53"/>
  <c r="G19" i="53"/>
  <c r="G18" i="53"/>
  <c r="G17" i="53"/>
  <c r="G16" i="53"/>
  <c r="G15" i="53"/>
  <c r="G14" i="53"/>
  <c r="G13" i="53"/>
  <c r="G12" i="53"/>
  <c r="G11" i="53"/>
  <c r="G10" i="53"/>
  <c r="G9" i="53"/>
  <c r="Q120" i="41"/>
  <c r="Q119" i="41"/>
  <c r="Q118" i="41"/>
  <c r="Q117" i="41"/>
  <c r="Q116" i="41"/>
  <c r="Q115" i="41"/>
  <c r="Q114" i="41"/>
  <c r="Q113" i="41"/>
  <c r="Q112" i="41"/>
  <c r="Q111" i="41"/>
  <c r="Q110" i="41"/>
  <c r="Q109" i="41"/>
  <c r="Q108" i="41"/>
  <c r="Q107" i="41"/>
  <c r="Q106" i="41"/>
  <c r="Q105" i="41"/>
  <c r="Q104" i="41"/>
  <c r="Q103" i="41"/>
  <c r="Q102" i="41"/>
  <c r="L104" i="41"/>
  <c r="L103" i="41"/>
  <c r="L102" i="41"/>
  <c r="G104" i="41"/>
  <c r="G103" i="41"/>
  <c r="G102" i="41"/>
  <c r="M74" i="40"/>
  <c r="Q158" i="30"/>
  <c r="Q157" i="30"/>
  <c r="G163" i="29"/>
  <c r="G162" i="29"/>
  <c r="G161" i="29"/>
  <c r="G160" i="29"/>
  <c r="G159" i="29"/>
  <c r="G158" i="29"/>
  <c r="E169" i="29"/>
  <c r="O141" i="14"/>
  <c r="O141" i="51"/>
  <c r="P142" i="51" s="1"/>
  <c r="N141" i="51"/>
  <c r="M141" i="51"/>
  <c r="N142" i="51" s="1"/>
  <c r="H141" i="51"/>
  <c r="G141" i="51"/>
  <c r="H142" i="51" s="1"/>
  <c r="F141" i="51"/>
  <c r="E141" i="51"/>
  <c r="F142" i="51" s="1"/>
  <c r="D141" i="51"/>
  <c r="C141" i="51"/>
  <c r="V140" i="51"/>
  <c r="U140" i="51"/>
  <c r="L140" i="51"/>
  <c r="K140" i="51"/>
  <c r="V139" i="51"/>
  <c r="U139" i="51"/>
  <c r="L139" i="51"/>
  <c r="K139" i="51"/>
  <c r="V138" i="51"/>
  <c r="U138" i="51"/>
  <c r="L138" i="51"/>
  <c r="K138" i="51"/>
  <c r="V137" i="51"/>
  <c r="U137" i="51"/>
  <c r="L137" i="51"/>
  <c r="K137" i="51"/>
  <c r="V136" i="51"/>
  <c r="U136" i="51"/>
  <c r="L136" i="51"/>
  <c r="K136" i="51"/>
  <c r="V135" i="51"/>
  <c r="U135" i="51"/>
  <c r="L135" i="51"/>
  <c r="K135" i="51"/>
  <c r="V134" i="51"/>
  <c r="U134" i="51"/>
  <c r="L134" i="51"/>
  <c r="K134" i="51"/>
  <c r="V133" i="51"/>
  <c r="U133" i="51"/>
  <c r="L133" i="51"/>
  <c r="K133" i="51"/>
  <c r="V132" i="51"/>
  <c r="U132" i="51"/>
  <c r="V131" i="51"/>
  <c r="U131" i="51"/>
  <c r="V130" i="51"/>
  <c r="U130" i="51"/>
  <c r="V129" i="51"/>
  <c r="U129" i="51"/>
  <c r="V128" i="51"/>
  <c r="U128" i="51"/>
  <c r="V127" i="51"/>
  <c r="U127" i="51"/>
  <c r="V126" i="51"/>
  <c r="U126" i="51"/>
  <c r="V125" i="51"/>
  <c r="U125" i="51"/>
  <c r="V124" i="51"/>
  <c r="U124" i="51"/>
  <c r="V123" i="51"/>
  <c r="U123" i="51"/>
  <c r="V122" i="51"/>
  <c r="U122" i="51"/>
  <c r="V121" i="51"/>
  <c r="U121" i="51"/>
  <c r="V120" i="51"/>
  <c r="U120" i="51"/>
  <c r="V119" i="51"/>
  <c r="U119" i="51"/>
  <c r="V118" i="51"/>
  <c r="U118" i="51"/>
  <c r="V117" i="51"/>
  <c r="U117" i="51"/>
  <c r="V116" i="51"/>
  <c r="U116" i="51"/>
  <c r="V115" i="51"/>
  <c r="U115" i="51"/>
  <c r="V114" i="51"/>
  <c r="U114" i="51"/>
  <c r="V113" i="51"/>
  <c r="U113" i="51"/>
  <c r="V112" i="51"/>
  <c r="U112" i="51"/>
  <c r="V111" i="51"/>
  <c r="U111" i="51"/>
  <c r="V110" i="51"/>
  <c r="U110" i="51"/>
  <c r="V109" i="51"/>
  <c r="U109" i="51"/>
  <c r="V108" i="51"/>
  <c r="U108" i="51"/>
  <c r="V107" i="51"/>
  <c r="U107" i="51"/>
  <c r="V106" i="51"/>
  <c r="U106" i="51"/>
  <c r="V105" i="51"/>
  <c r="U105" i="51"/>
  <c r="V104" i="51"/>
  <c r="U104" i="51"/>
  <c r="V103" i="51"/>
  <c r="U103" i="51"/>
  <c r="V102" i="51"/>
  <c r="U102" i="51"/>
  <c r="V101" i="51"/>
  <c r="U101" i="51"/>
  <c r="V100" i="51"/>
  <c r="U100" i="51"/>
  <c r="V99" i="51"/>
  <c r="U99" i="51"/>
  <c r="V98" i="51"/>
  <c r="U98" i="51"/>
  <c r="V97" i="51"/>
  <c r="U97" i="51"/>
  <c r="V96" i="51"/>
  <c r="U96" i="51"/>
  <c r="V95" i="51"/>
  <c r="U95" i="51"/>
  <c r="V94" i="51"/>
  <c r="U94" i="51"/>
  <c r="V93" i="51"/>
  <c r="U93" i="51"/>
  <c r="V92" i="51"/>
  <c r="U92" i="51"/>
  <c r="V91" i="51"/>
  <c r="U91" i="51"/>
  <c r="V90" i="51"/>
  <c r="U90" i="51"/>
  <c r="V89" i="51"/>
  <c r="U89" i="51"/>
  <c r="V88" i="51"/>
  <c r="U88" i="51"/>
  <c r="V87" i="51"/>
  <c r="U87" i="51"/>
  <c r="V86" i="51"/>
  <c r="U86" i="51"/>
  <c r="V85" i="51"/>
  <c r="U85" i="51"/>
  <c r="V84" i="51"/>
  <c r="U84" i="51"/>
  <c r="V83" i="51"/>
  <c r="U83" i="51"/>
  <c r="V82" i="51"/>
  <c r="U82" i="51"/>
  <c r="V81" i="51"/>
  <c r="U81" i="51"/>
  <c r="V80" i="51"/>
  <c r="U80" i="51"/>
  <c r="M133" i="8"/>
  <c r="L53" i="50"/>
  <c r="K53" i="50"/>
  <c r="O133" i="50"/>
  <c r="P134" i="50" s="1"/>
  <c r="N133" i="50"/>
  <c r="M133" i="50"/>
  <c r="G133" i="50"/>
  <c r="F133" i="50"/>
  <c r="D133" i="50"/>
  <c r="C133" i="50"/>
  <c r="D134" i="50" s="1"/>
  <c r="V125" i="50"/>
  <c r="U125" i="50"/>
  <c r="L125" i="50"/>
  <c r="K125" i="50"/>
  <c r="V124" i="50"/>
  <c r="U124" i="50"/>
  <c r="L124" i="50"/>
  <c r="K124" i="50"/>
  <c r="V123" i="50"/>
  <c r="U123" i="50"/>
  <c r="L123" i="50"/>
  <c r="K123" i="50"/>
  <c r="V122" i="50"/>
  <c r="U122" i="50"/>
  <c r="L122" i="50"/>
  <c r="K122" i="50"/>
  <c r="V121" i="50"/>
  <c r="U121" i="50"/>
  <c r="L121" i="50"/>
  <c r="K121" i="50"/>
  <c r="V120" i="50"/>
  <c r="U120" i="50"/>
  <c r="L120" i="50"/>
  <c r="K120" i="50"/>
  <c r="V119" i="50"/>
  <c r="U119" i="50"/>
  <c r="L119" i="50"/>
  <c r="K119" i="50"/>
  <c r="V118" i="50"/>
  <c r="U118" i="50"/>
  <c r="L118" i="50"/>
  <c r="K118" i="50"/>
  <c r="V117" i="50"/>
  <c r="U117" i="50"/>
  <c r="L117" i="50"/>
  <c r="K117" i="50"/>
  <c r="V116" i="50"/>
  <c r="U116" i="50"/>
  <c r="L116" i="50"/>
  <c r="K116" i="50"/>
  <c r="V115" i="50"/>
  <c r="U115" i="50"/>
  <c r="L115" i="50"/>
  <c r="K115" i="50"/>
  <c r="V114" i="50"/>
  <c r="U114" i="50"/>
  <c r="L114" i="50"/>
  <c r="K114" i="50"/>
  <c r="V113" i="50"/>
  <c r="U113" i="50"/>
  <c r="L113" i="50"/>
  <c r="K113" i="50"/>
  <c r="V112" i="50"/>
  <c r="U112" i="50"/>
  <c r="L112" i="50"/>
  <c r="K112" i="50"/>
  <c r="V111" i="50"/>
  <c r="U111" i="50"/>
  <c r="L111" i="50"/>
  <c r="K111" i="50"/>
  <c r="V110" i="50"/>
  <c r="U110" i="50"/>
  <c r="L110" i="50"/>
  <c r="K110" i="50"/>
  <c r="V109" i="50"/>
  <c r="U109" i="50"/>
  <c r="L109" i="50"/>
  <c r="K109" i="50"/>
  <c r="V108" i="50"/>
  <c r="U108" i="50"/>
  <c r="L108" i="50"/>
  <c r="K108" i="50"/>
  <c r="V107" i="50"/>
  <c r="U107" i="50"/>
  <c r="L107" i="50"/>
  <c r="K107" i="50"/>
  <c r="V106" i="50"/>
  <c r="U106" i="50"/>
  <c r="L106" i="50"/>
  <c r="K106" i="50"/>
  <c r="V105" i="50"/>
  <c r="U105" i="50"/>
  <c r="L105" i="50"/>
  <c r="K105" i="50"/>
  <c r="V104" i="50"/>
  <c r="U104" i="50"/>
  <c r="L104" i="50"/>
  <c r="K104" i="50"/>
  <c r="V103" i="50"/>
  <c r="U103" i="50"/>
  <c r="L103" i="50"/>
  <c r="K103" i="50"/>
  <c r="V102" i="50"/>
  <c r="U102" i="50"/>
  <c r="L102" i="50"/>
  <c r="K102" i="50"/>
  <c r="V101" i="50"/>
  <c r="U101" i="50"/>
  <c r="L101" i="50"/>
  <c r="K101" i="50"/>
  <c r="V100" i="50"/>
  <c r="U100" i="50"/>
  <c r="L100" i="50"/>
  <c r="K100" i="50"/>
  <c r="V99" i="50"/>
  <c r="U99" i="50"/>
  <c r="L99" i="50"/>
  <c r="K99" i="50"/>
  <c r="V98" i="50"/>
  <c r="U98" i="50"/>
  <c r="L98" i="50"/>
  <c r="K98" i="50"/>
  <c r="V97" i="50"/>
  <c r="U97" i="50"/>
  <c r="L97" i="50"/>
  <c r="K97" i="50"/>
  <c r="V96" i="50"/>
  <c r="U96" i="50"/>
  <c r="L96" i="50"/>
  <c r="K96" i="50"/>
  <c r="V95" i="50"/>
  <c r="U95" i="50"/>
  <c r="L95" i="50"/>
  <c r="K95" i="50"/>
  <c r="V94" i="50"/>
  <c r="U94" i="50"/>
  <c r="L94" i="50"/>
  <c r="K94" i="50"/>
  <c r="V93" i="50"/>
  <c r="U93" i="50"/>
  <c r="L93" i="50"/>
  <c r="K93" i="50"/>
  <c r="V92" i="50"/>
  <c r="U92" i="50"/>
  <c r="L92" i="50"/>
  <c r="K92" i="50"/>
  <c r="V91" i="50"/>
  <c r="U91" i="50"/>
  <c r="L91" i="50"/>
  <c r="K91" i="50"/>
  <c r="V90" i="50"/>
  <c r="U90" i="50"/>
  <c r="L90" i="50"/>
  <c r="K90" i="50"/>
  <c r="V89" i="50"/>
  <c r="U89" i="50"/>
  <c r="L89" i="50"/>
  <c r="K89" i="50"/>
  <c r="V88" i="50"/>
  <c r="U88" i="50"/>
  <c r="L88" i="50"/>
  <c r="K88" i="50"/>
  <c r="V87" i="50"/>
  <c r="U87" i="50"/>
  <c r="L87" i="50"/>
  <c r="K87" i="50"/>
  <c r="V86" i="50"/>
  <c r="U86" i="50"/>
  <c r="L86" i="50"/>
  <c r="K86" i="50"/>
  <c r="V85" i="50"/>
  <c r="U85" i="50"/>
  <c r="L85" i="50"/>
  <c r="K85" i="50"/>
  <c r="V84" i="50"/>
  <c r="U84" i="50"/>
  <c r="L84" i="50"/>
  <c r="K84" i="50"/>
  <c r="V83" i="50"/>
  <c r="U83" i="50"/>
  <c r="L83" i="50"/>
  <c r="K83" i="50"/>
  <c r="V82" i="50"/>
  <c r="U82" i="50"/>
  <c r="L82" i="50"/>
  <c r="K82" i="50"/>
  <c r="V81" i="50"/>
  <c r="U81" i="50"/>
  <c r="L81" i="50"/>
  <c r="K81" i="50"/>
  <c r="V80" i="50"/>
  <c r="U80" i="50"/>
  <c r="L80" i="50"/>
  <c r="K80" i="50"/>
  <c r="V79" i="50"/>
  <c r="U79" i="50"/>
  <c r="L79" i="50"/>
  <c r="K79" i="50"/>
  <c r="V78" i="50"/>
  <c r="U78" i="50"/>
  <c r="L78" i="50"/>
  <c r="K78" i="50"/>
  <c r="M75" i="50"/>
  <c r="C75" i="50"/>
  <c r="U58" i="50"/>
  <c r="L58" i="50"/>
  <c r="K58" i="50"/>
  <c r="U57" i="50"/>
  <c r="L57" i="50"/>
  <c r="K57" i="50"/>
  <c r="V56" i="50"/>
  <c r="U56" i="50"/>
  <c r="L56" i="50"/>
  <c r="K56" i="50"/>
  <c r="V55" i="50"/>
  <c r="U55" i="50"/>
  <c r="L55" i="50"/>
  <c r="K55" i="50"/>
  <c r="V54" i="50"/>
  <c r="U54" i="50"/>
  <c r="L54" i="50"/>
  <c r="K54" i="50"/>
  <c r="V53" i="50"/>
  <c r="U53" i="50"/>
  <c r="V52" i="50"/>
  <c r="U52" i="50"/>
  <c r="V51" i="50"/>
  <c r="U51" i="50"/>
  <c r="K133" i="50"/>
  <c r="Q9" i="45"/>
  <c r="L9" i="45"/>
  <c r="G9" i="45"/>
  <c r="Q9" i="44"/>
  <c r="L9" i="44"/>
  <c r="G9" i="44"/>
  <c r="Q9" i="43"/>
  <c r="L9" i="43"/>
  <c r="G9" i="43"/>
  <c r="Q9" i="42"/>
  <c r="Q9" i="41"/>
  <c r="Q121" i="41"/>
  <c r="L9" i="41"/>
  <c r="L121" i="41"/>
  <c r="G9" i="41"/>
  <c r="L9" i="40"/>
  <c r="Q9" i="40"/>
  <c r="G9" i="40"/>
  <c r="G9" i="39"/>
  <c r="Q9" i="38"/>
  <c r="G9" i="38"/>
  <c r="G113" i="38"/>
  <c r="L10" i="37"/>
  <c r="L9" i="36"/>
  <c r="G9" i="36"/>
  <c r="Q9" i="35"/>
  <c r="L9" i="35"/>
  <c r="G9" i="35"/>
  <c r="M137" i="34"/>
  <c r="Q9" i="34"/>
  <c r="L9" i="34"/>
  <c r="G9" i="34"/>
  <c r="M161" i="33"/>
  <c r="Q9" i="33"/>
  <c r="L9" i="33"/>
  <c r="F141" i="32"/>
  <c r="Q9" i="32"/>
  <c r="G9" i="32"/>
  <c r="Q9" i="30"/>
  <c r="L9" i="30"/>
  <c r="G9" i="30"/>
  <c r="Q9" i="27"/>
  <c r="G9" i="27"/>
  <c r="Q9" i="26"/>
  <c r="L9" i="26"/>
  <c r="G9" i="26"/>
  <c r="F137" i="22"/>
  <c r="L161" i="21"/>
  <c r="J162" i="21" s="1"/>
  <c r="D141" i="14"/>
  <c r="Q9" i="14"/>
  <c r="G133" i="13"/>
  <c r="D133" i="3"/>
  <c r="C133" i="3"/>
  <c r="D134" i="3" s="1"/>
  <c r="G151" i="45"/>
  <c r="Q156" i="45"/>
  <c r="G156" i="45"/>
  <c r="K169" i="45"/>
  <c r="J169" i="45"/>
  <c r="I169" i="45"/>
  <c r="H169" i="45"/>
  <c r="F169" i="45"/>
  <c r="E169" i="45"/>
  <c r="D169" i="45"/>
  <c r="C169" i="45"/>
  <c r="Q168" i="45"/>
  <c r="G168" i="45"/>
  <c r="Q167" i="45"/>
  <c r="G167" i="45"/>
  <c r="Q166" i="45"/>
  <c r="G166" i="45"/>
  <c r="Q165" i="45"/>
  <c r="G165" i="45"/>
  <c r="Q164" i="45"/>
  <c r="G164" i="45"/>
  <c r="Q163" i="45"/>
  <c r="G163" i="45"/>
  <c r="Q162" i="45"/>
  <c r="G162" i="45"/>
  <c r="Q161" i="45"/>
  <c r="G161" i="45"/>
  <c r="Q160" i="45"/>
  <c r="G160" i="45"/>
  <c r="Q159" i="45"/>
  <c r="G159" i="45"/>
  <c r="Q155" i="45"/>
  <c r="G155" i="45"/>
  <c r="Q154" i="45"/>
  <c r="G154" i="45"/>
  <c r="Q153" i="45"/>
  <c r="G153" i="45"/>
  <c r="Q152" i="45"/>
  <c r="G152" i="45"/>
  <c r="Q151" i="45"/>
  <c r="Q150" i="45"/>
  <c r="G150" i="45"/>
  <c r="Q149" i="45"/>
  <c r="G149" i="45"/>
  <c r="Q148" i="45"/>
  <c r="G148" i="45"/>
  <c r="Q147" i="45"/>
  <c r="G147" i="45"/>
  <c r="Q146" i="45"/>
  <c r="G146" i="45"/>
  <c r="Q145" i="45"/>
  <c r="G145" i="45"/>
  <c r="Q144" i="45"/>
  <c r="G144" i="45"/>
  <c r="Q143" i="45"/>
  <c r="G143" i="45"/>
  <c r="Q142" i="45"/>
  <c r="G142" i="45"/>
  <c r="Q141" i="45"/>
  <c r="G141" i="45"/>
  <c r="Q140" i="45"/>
  <c r="G140" i="45"/>
  <c r="Q139" i="45"/>
  <c r="G139" i="45"/>
  <c r="Q138" i="45"/>
  <c r="G138" i="45"/>
  <c r="Q137" i="45"/>
  <c r="G137" i="45"/>
  <c r="Q136" i="45"/>
  <c r="G136" i="45"/>
  <c r="Q135" i="45"/>
  <c r="G135" i="45"/>
  <c r="Q134" i="45"/>
  <c r="G134" i="45"/>
  <c r="Q133" i="45"/>
  <c r="G133" i="45"/>
  <c r="Q132" i="45"/>
  <c r="G132" i="45"/>
  <c r="Q131" i="45"/>
  <c r="G131" i="45"/>
  <c r="Q130" i="45"/>
  <c r="G130" i="45"/>
  <c r="Q129" i="45"/>
  <c r="G129" i="45"/>
  <c r="Q128" i="45"/>
  <c r="G128" i="45"/>
  <c r="Q127" i="45"/>
  <c r="G127" i="45"/>
  <c r="Q126" i="45"/>
  <c r="G126" i="45"/>
  <c r="Q125" i="45"/>
  <c r="G125" i="45"/>
  <c r="Q124" i="45"/>
  <c r="G124" i="45"/>
  <c r="Q123" i="45"/>
  <c r="G123" i="45"/>
  <c r="Q122" i="45"/>
  <c r="G122" i="45"/>
  <c r="Q121" i="45"/>
  <c r="G121" i="45"/>
  <c r="Q120" i="45"/>
  <c r="G120" i="45"/>
  <c r="Q119" i="45"/>
  <c r="G119" i="45"/>
  <c r="Q118" i="45"/>
  <c r="G118" i="45"/>
  <c r="Q117" i="45"/>
  <c r="G117" i="45"/>
  <c r="Q116" i="45"/>
  <c r="G116" i="45"/>
  <c r="Q115" i="45"/>
  <c r="G115" i="45"/>
  <c r="Q114" i="45"/>
  <c r="G114" i="45"/>
  <c r="Q113" i="45"/>
  <c r="G113" i="45"/>
  <c r="Q112" i="45"/>
  <c r="G112" i="45"/>
  <c r="Q111" i="45"/>
  <c r="G111" i="45"/>
  <c r="Q110" i="45"/>
  <c r="G110" i="45"/>
  <c r="Q109" i="45"/>
  <c r="G109" i="45"/>
  <c r="Q108" i="45"/>
  <c r="G108" i="45"/>
  <c r="Q107" i="45"/>
  <c r="G107" i="45"/>
  <c r="Q106" i="45"/>
  <c r="G106" i="45"/>
  <c r="Q105" i="45"/>
  <c r="G105" i="45"/>
  <c r="Q104" i="45"/>
  <c r="G104" i="45"/>
  <c r="Q103" i="45"/>
  <c r="G103" i="45"/>
  <c r="Q102" i="45"/>
  <c r="G102" i="45"/>
  <c r="Q101" i="45"/>
  <c r="G101" i="45"/>
  <c r="Q100" i="45"/>
  <c r="G100" i="45"/>
  <c r="Q99" i="45"/>
  <c r="G99" i="45"/>
  <c r="Q98" i="45"/>
  <c r="G98" i="45"/>
  <c r="Q97" i="45"/>
  <c r="G97" i="45"/>
  <c r="Q96" i="45"/>
  <c r="G96" i="45"/>
  <c r="Q95" i="45"/>
  <c r="G95" i="45"/>
  <c r="Q94" i="45"/>
  <c r="G94" i="45"/>
  <c r="Q86" i="45"/>
  <c r="G86" i="45"/>
  <c r="Q85" i="45"/>
  <c r="G85" i="45"/>
  <c r="Q84" i="45"/>
  <c r="G84" i="45"/>
  <c r="Q83" i="45"/>
  <c r="G83" i="45"/>
  <c r="Q82" i="45"/>
  <c r="G82" i="45"/>
  <c r="Q81" i="45"/>
  <c r="G81" i="45"/>
  <c r="Q80" i="45"/>
  <c r="G80" i="45"/>
  <c r="Q79" i="45"/>
  <c r="G79" i="45"/>
  <c r="Q78" i="45"/>
  <c r="G78" i="45"/>
  <c r="Q77" i="45"/>
  <c r="G77" i="45"/>
  <c r="Q76" i="45"/>
  <c r="G76" i="45"/>
  <c r="Q75" i="45"/>
  <c r="G75" i="45"/>
  <c r="Q74" i="45"/>
  <c r="G74" i="45"/>
  <c r="Q73" i="45"/>
  <c r="G73" i="45"/>
  <c r="Q72" i="45"/>
  <c r="G72" i="45"/>
  <c r="Q71" i="45"/>
  <c r="G71" i="45"/>
  <c r="Q70" i="45"/>
  <c r="G70" i="45"/>
  <c r="Q69" i="45"/>
  <c r="G69" i="45"/>
  <c r="Q68" i="45"/>
  <c r="G68" i="45"/>
  <c r="Q67" i="45"/>
  <c r="G67" i="45"/>
  <c r="Q66" i="45"/>
  <c r="G66" i="45"/>
  <c r="Q65" i="45"/>
  <c r="G65" i="45"/>
  <c r="Q64" i="45"/>
  <c r="G64" i="45"/>
  <c r="Q63" i="45"/>
  <c r="G63" i="45"/>
  <c r="Q62" i="45"/>
  <c r="G62" i="45"/>
  <c r="Q61" i="45"/>
  <c r="G61" i="45"/>
  <c r="Q60" i="45"/>
  <c r="G60" i="45"/>
  <c r="Q59" i="45"/>
  <c r="G59" i="45"/>
  <c r="Q58" i="45"/>
  <c r="G58" i="45"/>
  <c r="Q57" i="45"/>
  <c r="G57" i="45"/>
  <c r="Q56" i="45"/>
  <c r="G56" i="45"/>
  <c r="Q55" i="45"/>
  <c r="G55" i="45"/>
  <c r="Q54" i="45"/>
  <c r="G54" i="45"/>
  <c r="Q53" i="45"/>
  <c r="G53" i="45"/>
  <c r="Q52" i="45"/>
  <c r="G52" i="45"/>
  <c r="Q51" i="45"/>
  <c r="G51" i="45"/>
  <c r="Q50" i="45"/>
  <c r="G50" i="45"/>
  <c r="Q49" i="45"/>
  <c r="G49" i="45"/>
  <c r="Q48" i="45"/>
  <c r="G48" i="45"/>
  <c r="Q47" i="45"/>
  <c r="G47" i="45"/>
  <c r="Q46" i="45"/>
  <c r="G46" i="45"/>
  <c r="Q45" i="45"/>
  <c r="G45" i="45"/>
  <c r="Q44" i="45"/>
  <c r="G44" i="45"/>
  <c r="Q43" i="45"/>
  <c r="G43" i="45"/>
  <c r="Q42" i="45"/>
  <c r="G42" i="45"/>
  <c r="Q41" i="45"/>
  <c r="G41" i="45"/>
  <c r="Q40" i="45"/>
  <c r="G40" i="45"/>
  <c r="Q39" i="45"/>
  <c r="G39" i="45"/>
  <c r="Q38" i="45"/>
  <c r="G38" i="45"/>
  <c r="Q37" i="45"/>
  <c r="G37" i="45"/>
  <c r="Q36" i="45"/>
  <c r="G36" i="45"/>
  <c r="Q35" i="45"/>
  <c r="G35" i="45"/>
  <c r="Q34" i="45"/>
  <c r="G34" i="45"/>
  <c r="Q33" i="45"/>
  <c r="G33" i="45"/>
  <c r="Q32" i="45"/>
  <c r="G32" i="45"/>
  <c r="Q31" i="45"/>
  <c r="G31" i="45"/>
  <c r="Q30" i="45"/>
  <c r="G30" i="45"/>
  <c r="Q29" i="45"/>
  <c r="G29" i="45"/>
  <c r="Q28" i="45"/>
  <c r="G28" i="45"/>
  <c r="Q27" i="45"/>
  <c r="L27" i="45"/>
  <c r="G27" i="45"/>
  <c r="Q26" i="45"/>
  <c r="L26" i="45"/>
  <c r="G26" i="45"/>
  <c r="Q25" i="45"/>
  <c r="L25" i="45"/>
  <c r="G25" i="45"/>
  <c r="Q24" i="45"/>
  <c r="L24" i="45"/>
  <c r="G24" i="45"/>
  <c r="Q23" i="45"/>
  <c r="L23" i="45"/>
  <c r="G23" i="45"/>
  <c r="Q22" i="45"/>
  <c r="L22" i="45"/>
  <c r="G22" i="45"/>
  <c r="Q21" i="45"/>
  <c r="L21" i="45"/>
  <c r="G21" i="45"/>
  <c r="Q20" i="45"/>
  <c r="L20" i="45"/>
  <c r="G20" i="45"/>
  <c r="Q19" i="45"/>
  <c r="L19" i="45"/>
  <c r="G19" i="45"/>
  <c r="Q18" i="45"/>
  <c r="L18" i="45"/>
  <c r="G18" i="45"/>
  <c r="Q17" i="45"/>
  <c r="L17" i="45"/>
  <c r="G17" i="45"/>
  <c r="Q16" i="45"/>
  <c r="L16" i="45"/>
  <c r="G16" i="45"/>
  <c r="Q15" i="45"/>
  <c r="L15" i="45"/>
  <c r="G15" i="45"/>
  <c r="Q14" i="45"/>
  <c r="L14" i="45"/>
  <c r="G14" i="45"/>
  <c r="Q13" i="45"/>
  <c r="L13" i="45"/>
  <c r="G13" i="45"/>
  <c r="Q12" i="45"/>
  <c r="L12" i="45"/>
  <c r="G12" i="45"/>
  <c r="Q11" i="45"/>
  <c r="L11" i="45"/>
  <c r="G11" i="45"/>
  <c r="Q10" i="45"/>
  <c r="L10" i="45"/>
  <c r="G10" i="45"/>
  <c r="L96" i="44"/>
  <c r="G65" i="44"/>
  <c r="P141" i="44"/>
  <c r="O141" i="44"/>
  <c r="N141" i="44"/>
  <c r="M141" i="44"/>
  <c r="K141" i="44"/>
  <c r="J141" i="44"/>
  <c r="I141" i="44"/>
  <c r="H141" i="44"/>
  <c r="F141" i="44"/>
  <c r="E141" i="44"/>
  <c r="D141" i="44"/>
  <c r="C141" i="44"/>
  <c r="L140" i="44"/>
  <c r="G140" i="44"/>
  <c r="L135" i="44"/>
  <c r="G135" i="44"/>
  <c r="L134" i="44"/>
  <c r="G134" i="44"/>
  <c r="L133" i="44"/>
  <c r="G133" i="44"/>
  <c r="L132" i="44"/>
  <c r="G132" i="44"/>
  <c r="L131" i="44"/>
  <c r="G131" i="44"/>
  <c r="L130" i="44"/>
  <c r="G130" i="44"/>
  <c r="L129" i="44"/>
  <c r="G129" i="44"/>
  <c r="L128" i="44"/>
  <c r="G128" i="44"/>
  <c r="L127" i="44"/>
  <c r="G127" i="44"/>
  <c r="L126" i="44"/>
  <c r="G126" i="44"/>
  <c r="L125" i="44"/>
  <c r="G125" i="44"/>
  <c r="L124" i="44"/>
  <c r="G124" i="44"/>
  <c r="L123" i="44"/>
  <c r="G123" i="44"/>
  <c r="L122" i="44"/>
  <c r="G122" i="44"/>
  <c r="L121" i="44"/>
  <c r="G121" i="44"/>
  <c r="L120" i="44"/>
  <c r="G120" i="44"/>
  <c r="L119" i="44"/>
  <c r="G119" i="44"/>
  <c r="L118" i="44"/>
  <c r="G118" i="44"/>
  <c r="L117" i="44"/>
  <c r="G117" i="44"/>
  <c r="L116" i="44"/>
  <c r="G116" i="44"/>
  <c r="L115" i="44"/>
  <c r="G115" i="44"/>
  <c r="L114" i="44"/>
  <c r="G114" i="44"/>
  <c r="L113" i="44"/>
  <c r="G113" i="44"/>
  <c r="L112" i="44"/>
  <c r="G112" i="44"/>
  <c r="L111" i="44"/>
  <c r="G111" i="44"/>
  <c r="L110" i="44"/>
  <c r="G110" i="44"/>
  <c r="L109" i="44"/>
  <c r="G109" i="44"/>
  <c r="L108" i="44"/>
  <c r="G108" i="44"/>
  <c r="L107" i="44"/>
  <c r="G107" i="44"/>
  <c r="L106" i="44"/>
  <c r="G106" i="44"/>
  <c r="L105" i="44"/>
  <c r="G105" i="44"/>
  <c r="L104" i="44"/>
  <c r="G104" i="44"/>
  <c r="L103" i="44"/>
  <c r="G103" i="44"/>
  <c r="L102" i="44"/>
  <c r="G102" i="44"/>
  <c r="L101" i="44"/>
  <c r="G101" i="44"/>
  <c r="L100" i="44"/>
  <c r="G100" i="44"/>
  <c r="L99" i="44"/>
  <c r="G99" i="44"/>
  <c r="L98" i="44"/>
  <c r="G98" i="44"/>
  <c r="L97" i="44"/>
  <c r="G97" i="44"/>
  <c r="G96" i="44"/>
  <c r="L95" i="44"/>
  <c r="G95" i="44"/>
  <c r="L94" i="44"/>
  <c r="G94" i="44"/>
  <c r="L93" i="44"/>
  <c r="G93" i="44"/>
  <c r="L92" i="44"/>
  <c r="G92" i="44"/>
  <c r="L91" i="44"/>
  <c r="G91" i="44"/>
  <c r="L90" i="44"/>
  <c r="G90" i="44"/>
  <c r="L89" i="44"/>
  <c r="G89" i="44"/>
  <c r="L88" i="44"/>
  <c r="G88" i="44"/>
  <c r="L87" i="44"/>
  <c r="G87" i="44"/>
  <c r="L86" i="44"/>
  <c r="G86" i="44"/>
  <c r="L85" i="44"/>
  <c r="G85" i="44"/>
  <c r="L84" i="44"/>
  <c r="G84" i="44"/>
  <c r="L83" i="44"/>
  <c r="G83" i="44"/>
  <c r="L82" i="44"/>
  <c r="G82" i="44"/>
  <c r="L81" i="44"/>
  <c r="G81" i="44"/>
  <c r="L80" i="44"/>
  <c r="G80" i="44"/>
  <c r="L79" i="44"/>
  <c r="G79" i="44"/>
  <c r="L78" i="44"/>
  <c r="G78" i="44"/>
  <c r="Q70" i="44"/>
  <c r="L70" i="44"/>
  <c r="G70" i="44"/>
  <c r="Q69" i="44"/>
  <c r="L69" i="44"/>
  <c r="G69" i="44"/>
  <c r="Q68" i="44"/>
  <c r="L68" i="44"/>
  <c r="G68" i="44"/>
  <c r="Q67" i="44"/>
  <c r="L67" i="44"/>
  <c r="G67" i="44"/>
  <c r="Q66" i="44"/>
  <c r="L66" i="44"/>
  <c r="G66" i="44"/>
  <c r="Q65" i="44"/>
  <c r="L65" i="44"/>
  <c r="Q64" i="44"/>
  <c r="L64" i="44"/>
  <c r="G64" i="44"/>
  <c r="Q63" i="44"/>
  <c r="L63" i="44"/>
  <c r="G63" i="44"/>
  <c r="Q62" i="44"/>
  <c r="L62" i="44"/>
  <c r="G62" i="44"/>
  <c r="Q61" i="44"/>
  <c r="L61" i="44"/>
  <c r="G61" i="44"/>
  <c r="Q60" i="44"/>
  <c r="L60" i="44"/>
  <c r="G60" i="44"/>
  <c r="Q59" i="44"/>
  <c r="L59" i="44"/>
  <c r="G59" i="44"/>
  <c r="Q58" i="44"/>
  <c r="L58" i="44"/>
  <c r="G58" i="44"/>
  <c r="Q57" i="44"/>
  <c r="L57" i="44"/>
  <c r="G57" i="44"/>
  <c r="Q56" i="44"/>
  <c r="L56" i="44"/>
  <c r="G56" i="44"/>
  <c r="Q55" i="44"/>
  <c r="L55" i="44"/>
  <c r="G55" i="44"/>
  <c r="Q54" i="44"/>
  <c r="L54" i="44"/>
  <c r="G54" i="44"/>
  <c r="Q53" i="44"/>
  <c r="L53" i="44"/>
  <c r="G53" i="44"/>
  <c r="Q52" i="44"/>
  <c r="L52" i="44"/>
  <c r="G52" i="44"/>
  <c r="Q51" i="44"/>
  <c r="L51" i="44"/>
  <c r="G51" i="44"/>
  <c r="Q50" i="44"/>
  <c r="L50" i="44"/>
  <c r="G50" i="44"/>
  <c r="Q49" i="44"/>
  <c r="L49" i="44"/>
  <c r="G49" i="44"/>
  <c r="Q48" i="44"/>
  <c r="L48" i="44"/>
  <c r="G48" i="44"/>
  <c r="Q47" i="44"/>
  <c r="L47" i="44"/>
  <c r="G47" i="44"/>
  <c r="Q46" i="44"/>
  <c r="L46" i="44"/>
  <c r="G46" i="44"/>
  <c r="Q45" i="44"/>
  <c r="L45" i="44"/>
  <c r="G45" i="44"/>
  <c r="Q44" i="44"/>
  <c r="L44" i="44"/>
  <c r="G44" i="44"/>
  <c r="Q43" i="44"/>
  <c r="L43" i="44"/>
  <c r="G43" i="44"/>
  <c r="Q42" i="44"/>
  <c r="L42" i="44"/>
  <c r="G42" i="44"/>
  <c r="Q41" i="44"/>
  <c r="L41" i="44"/>
  <c r="G41" i="44"/>
  <c r="Q40" i="44"/>
  <c r="L40" i="44"/>
  <c r="G40" i="44"/>
  <c r="Q39" i="44"/>
  <c r="L39" i="44"/>
  <c r="G39" i="44"/>
  <c r="Q38" i="44"/>
  <c r="L38" i="44"/>
  <c r="G38" i="44"/>
  <c r="Q37" i="44"/>
  <c r="L37" i="44"/>
  <c r="G37" i="44"/>
  <c r="Q36" i="44"/>
  <c r="L36" i="44"/>
  <c r="G36" i="44"/>
  <c r="Q35" i="44"/>
  <c r="L35" i="44"/>
  <c r="G35" i="44"/>
  <c r="Q34" i="44"/>
  <c r="L34" i="44"/>
  <c r="G34" i="44"/>
  <c r="Q33" i="44"/>
  <c r="L33" i="44"/>
  <c r="G33" i="44"/>
  <c r="Q32" i="44"/>
  <c r="L32" i="44"/>
  <c r="G32" i="44"/>
  <c r="Q31" i="44"/>
  <c r="L31" i="44"/>
  <c r="G31" i="44"/>
  <c r="Q30" i="44"/>
  <c r="L30" i="44"/>
  <c r="G30" i="44"/>
  <c r="Q29" i="44"/>
  <c r="L29" i="44"/>
  <c r="G29" i="44"/>
  <c r="Q28" i="44"/>
  <c r="L28" i="44"/>
  <c r="G28" i="44"/>
  <c r="Q27" i="44"/>
  <c r="L27" i="44"/>
  <c r="G27" i="44"/>
  <c r="Q26" i="44"/>
  <c r="L26" i="44"/>
  <c r="G26" i="44"/>
  <c r="Q25" i="44"/>
  <c r="L25" i="44"/>
  <c r="G25" i="44"/>
  <c r="Q24" i="44"/>
  <c r="L24" i="44"/>
  <c r="G24" i="44"/>
  <c r="Q23" i="44"/>
  <c r="L23" i="44"/>
  <c r="G23" i="44"/>
  <c r="Q22" i="44"/>
  <c r="L22" i="44"/>
  <c r="G22" i="44"/>
  <c r="Q21" i="44"/>
  <c r="L21" i="44"/>
  <c r="G21" i="44"/>
  <c r="Q20" i="44"/>
  <c r="L20" i="44"/>
  <c r="G20" i="44"/>
  <c r="Q19" i="44"/>
  <c r="L19" i="44"/>
  <c r="G19" i="44"/>
  <c r="Q18" i="44"/>
  <c r="L18" i="44"/>
  <c r="G18" i="44"/>
  <c r="Q17" i="44"/>
  <c r="L17" i="44"/>
  <c r="G17" i="44"/>
  <c r="Q16" i="44"/>
  <c r="L16" i="44"/>
  <c r="G16" i="44"/>
  <c r="Q15" i="44"/>
  <c r="L15" i="44"/>
  <c r="G15" i="44"/>
  <c r="Q14" i="44"/>
  <c r="L14" i="44"/>
  <c r="G14" i="44"/>
  <c r="Q13" i="44"/>
  <c r="L13" i="44"/>
  <c r="G13" i="44"/>
  <c r="Q12" i="44"/>
  <c r="L12" i="44"/>
  <c r="G12" i="44"/>
  <c r="Q11" i="44"/>
  <c r="L11" i="44"/>
  <c r="G11" i="44"/>
  <c r="Q10" i="44"/>
  <c r="L10" i="44"/>
  <c r="G10" i="44"/>
  <c r="Q92" i="43"/>
  <c r="L80" i="43"/>
  <c r="G53" i="43"/>
  <c r="M74" i="43"/>
  <c r="P137" i="43"/>
  <c r="O137" i="43"/>
  <c r="N137" i="43"/>
  <c r="M137" i="43"/>
  <c r="K137" i="43"/>
  <c r="J137" i="43"/>
  <c r="I137" i="43"/>
  <c r="H137" i="43"/>
  <c r="Q136" i="43"/>
  <c r="L136" i="43"/>
  <c r="G136" i="43"/>
  <c r="Q135" i="43"/>
  <c r="L135" i="43"/>
  <c r="G135" i="43"/>
  <c r="Q134" i="43"/>
  <c r="L134" i="43"/>
  <c r="G134" i="43"/>
  <c r="Q133" i="43"/>
  <c r="L133" i="43"/>
  <c r="G133" i="43"/>
  <c r="Q132" i="43"/>
  <c r="L132" i="43"/>
  <c r="G132" i="43"/>
  <c r="Q131" i="43"/>
  <c r="L131" i="43"/>
  <c r="G131" i="43"/>
  <c r="Q130" i="43"/>
  <c r="L130" i="43"/>
  <c r="G130" i="43"/>
  <c r="Q129" i="43"/>
  <c r="L129" i="43"/>
  <c r="G129" i="43"/>
  <c r="Q128" i="43"/>
  <c r="L128" i="43"/>
  <c r="G128" i="43"/>
  <c r="Q127" i="43"/>
  <c r="L127" i="43"/>
  <c r="G127" i="43"/>
  <c r="Q126" i="43"/>
  <c r="L126" i="43"/>
  <c r="G126" i="43"/>
  <c r="Q125" i="43"/>
  <c r="L125" i="43"/>
  <c r="G125" i="43"/>
  <c r="Q124" i="43"/>
  <c r="L124" i="43"/>
  <c r="G124" i="43"/>
  <c r="Q123" i="43"/>
  <c r="L123" i="43"/>
  <c r="G123" i="43"/>
  <c r="Q122" i="43"/>
  <c r="L122" i="43"/>
  <c r="G122" i="43"/>
  <c r="Q121" i="43"/>
  <c r="L121" i="43"/>
  <c r="G121" i="43"/>
  <c r="Q120" i="43"/>
  <c r="L120" i="43"/>
  <c r="G120" i="43"/>
  <c r="Q119" i="43"/>
  <c r="L119" i="43"/>
  <c r="G119" i="43"/>
  <c r="Q118" i="43"/>
  <c r="L118" i="43"/>
  <c r="G118" i="43"/>
  <c r="Q117" i="43"/>
  <c r="L117" i="43"/>
  <c r="G117" i="43"/>
  <c r="Q116" i="43"/>
  <c r="L116" i="43"/>
  <c r="G116" i="43"/>
  <c r="Q115" i="43"/>
  <c r="L115" i="43"/>
  <c r="G115" i="43"/>
  <c r="Q114" i="43"/>
  <c r="L114" i="43"/>
  <c r="G114" i="43"/>
  <c r="Q113" i="43"/>
  <c r="L113" i="43"/>
  <c r="G113" i="43"/>
  <c r="Q112" i="43"/>
  <c r="L112" i="43"/>
  <c r="G112" i="43"/>
  <c r="Q111" i="43"/>
  <c r="L111" i="43"/>
  <c r="G111" i="43"/>
  <c r="Q110" i="43"/>
  <c r="L110" i="43"/>
  <c r="G110" i="43"/>
  <c r="Q109" i="43"/>
  <c r="L109" i="43"/>
  <c r="G109" i="43"/>
  <c r="Q108" i="43"/>
  <c r="L108" i="43"/>
  <c r="G108" i="43"/>
  <c r="Q107" i="43"/>
  <c r="L107" i="43"/>
  <c r="G107" i="43"/>
  <c r="Q106" i="43"/>
  <c r="L106" i="43"/>
  <c r="G106" i="43"/>
  <c r="Q105" i="43"/>
  <c r="L105" i="43"/>
  <c r="G105" i="43"/>
  <c r="Q104" i="43"/>
  <c r="L104" i="43"/>
  <c r="G104" i="43"/>
  <c r="Q103" i="43"/>
  <c r="L103" i="43"/>
  <c r="G103" i="43"/>
  <c r="Q102" i="43"/>
  <c r="L102" i="43"/>
  <c r="G102" i="43"/>
  <c r="Q101" i="43"/>
  <c r="L101" i="43"/>
  <c r="G101" i="43"/>
  <c r="Q100" i="43"/>
  <c r="L100" i="43"/>
  <c r="G100" i="43"/>
  <c r="Q99" i="43"/>
  <c r="L99" i="43"/>
  <c r="G99" i="43"/>
  <c r="Q98" i="43"/>
  <c r="L98" i="43"/>
  <c r="G98" i="43"/>
  <c r="Q97" i="43"/>
  <c r="L97" i="43"/>
  <c r="G97" i="43"/>
  <c r="Q96" i="43"/>
  <c r="L96" i="43"/>
  <c r="G96" i="43"/>
  <c r="Q95" i="43"/>
  <c r="L95" i="43"/>
  <c r="G95" i="43"/>
  <c r="Q94" i="43"/>
  <c r="L94" i="43"/>
  <c r="G94" i="43"/>
  <c r="Q93" i="43"/>
  <c r="L93" i="43"/>
  <c r="G93" i="43"/>
  <c r="L92" i="43"/>
  <c r="G92" i="43"/>
  <c r="Q91" i="43"/>
  <c r="L91" i="43"/>
  <c r="G91" i="43"/>
  <c r="Q90" i="43"/>
  <c r="L90" i="43"/>
  <c r="G90" i="43"/>
  <c r="Q89" i="43"/>
  <c r="L89" i="43"/>
  <c r="G89" i="43"/>
  <c r="Q88" i="43"/>
  <c r="L88" i="43"/>
  <c r="G88" i="43"/>
  <c r="Q87" i="43"/>
  <c r="L87" i="43"/>
  <c r="G87" i="43"/>
  <c r="Q86" i="43"/>
  <c r="L86" i="43"/>
  <c r="G86" i="43"/>
  <c r="Q85" i="43"/>
  <c r="L85" i="43"/>
  <c r="G85" i="43"/>
  <c r="Q84" i="43"/>
  <c r="L84" i="43"/>
  <c r="G84" i="43"/>
  <c r="Q83" i="43"/>
  <c r="L83" i="43"/>
  <c r="G83" i="43"/>
  <c r="Q82" i="43"/>
  <c r="L82" i="43"/>
  <c r="G82" i="43"/>
  <c r="Q81" i="43"/>
  <c r="L81" i="43"/>
  <c r="G81" i="43"/>
  <c r="Q80" i="43"/>
  <c r="G80" i="43"/>
  <c r="Q79" i="43"/>
  <c r="L79" i="43"/>
  <c r="G79" i="43"/>
  <c r="Q78" i="43"/>
  <c r="L78" i="43"/>
  <c r="G78" i="43"/>
  <c r="M75" i="43"/>
  <c r="H75" i="43"/>
  <c r="Q70" i="43"/>
  <c r="L70" i="43"/>
  <c r="G70" i="43"/>
  <c r="Q69" i="43"/>
  <c r="L69" i="43"/>
  <c r="G69" i="43"/>
  <c r="Q68" i="43"/>
  <c r="L68" i="43"/>
  <c r="G68" i="43"/>
  <c r="Q67" i="43"/>
  <c r="L67" i="43"/>
  <c r="G67" i="43"/>
  <c r="Q66" i="43"/>
  <c r="L66" i="43"/>
  <c r="G66" i="43"/>
  <c r="Q65" i="43"/>
  <c r="L65" i="43"/>
  <c r="G65" i="43"/>
  <c r="Q64" i="43"/>
  <c r="L64" i="43"/>
  <c r="G64" i="43"/>
  <c r="Q63" i="43"/>
  <c r="L63" i="43"/>
  <c r="G63" i="43"/>
  <c r="Q62" i="43"/>
  <c r="L62" i="43"/>
  <c r="G62" i="43"/>
  <c r="Q61" i="43"/>
  <c r="L61" i="43"/>
  <c r="G61" i="43"/>
  <c r="Q60" i="43"/>
  <c r="L60" i="43"/>
  <c r="G60" i="43"/>
  <c r="Q59" i="43"/>
  <c r="L59" i="43"/>
  <c r="G59" i="43"/>
  <c r="Q58" i="43"/>
  <c r="L58" i="43"/>
  <c r="G58" i="43"/>
  <c r="Q57" i="43"/>
  <c r="L57" i="43"/>
  <c r="G57" i="43"/>
  <c r="Q56" i="43"/>
  <c r="L56" i="43"/>
  <c r="G56" i="43"/>
  <c r="Q55" i="43"/>
  <c r="L55" i="43"/>
  <c r="G55" i="43"/>
  <c r="Q54" i="43"/>
  <c r="L54" i="43"/>
  <c r="G54" i="43"/>
  <c r="Q53" i="43"/>
  <c r="L53" i="43"/>
  <c r="Q52" i="43"/>
  <c r="L52" i="43"/>
  <c r="G52" i="43"/>
  <c r="Q51" i="43"/>
  <c r="L51" i="43"/>
  <c r="G51" i="43"/>
  <c r="Q50" i="43"/>
  <c r="L50" i="43"/>
  <c r="G50" i="43"/>
  <c r="Q49" i="43"/>
  <c r="L49" i="43"/>
  <c r="G49" i="43"/>
  <c r="Q48" i="43"/>
  <c r="L48" i="43"/>
  <c r="G48" i="43"/>
  <c r="Q47" i="43"/>
  <c r="L47" i="43"/>
  <c r="G47" i="43"/>
  <c r="Q46" i="43"/>
  <c r="L46" i="43"/>
  <c r="G46" i="43"/>
  <c r="Q45" i="43"/>
  <c r="L45" i="43"/>
  <c r="G45" i="43"/>
  <c r="Q44" i="43"/>
  <c r="L44" i="43"/>
  <c r="G44" i="43"/>
  <c r="Q43" i="43"/>
  <c r="L43" i="43"/>
  <c r="G43" i="43"/>
  <c r="Q42" i="43"/>
  <c r="L42" i="43"/>
  <c r="G42" i="43"/>
  <c r="Q41" i="43"/>
  <c r="L41" i="43"/>
  <c r="G41" i="43"/>
  <c r="Q40" i="43"/>
  <c r="L40" i="43"/>
  <c r="G40" i="43"/>
  <c r="Q39" i="43"/>
  <c r="L39" i="43"/>
  <c r="G39" i="43"/>
  <c r="Q38" i="43"/>
  <c r="L38" i="43"/>
  <c r="G38" i="43"/>
  <c r="Q37" i="43"/>
  <c r="L37" i="43"/>
  <c r="G37" i="43"/>
  <c r="Q36" i="43"/>
  <c r="L36" i="43"/>
  <c r="G36" i="43"/>
  <c r="Q35" i="43"/>
  <c r="L35" i="43"/>
  <c r="G35" i="43"/>
  <c r="Q34" i="43"/>
  <c r="L34" i="43"/>
  <c r="G34" i="43"/>
  <c r="Q33" i="43"/>
  <c r="L33" i="43"/>
  <c r="G33" i="43"/>
  <c r="Q32" i="43"/>
  <c r="L32" i="43"/>
  <c r="G32" i="43"/>
  <c r="Q31" i="43"/>
  <c r="L31" i="43"/>
  <c r="G31" i="43"/>
  <c r="Q30" i="43"/>
  <c r="L30" i="43"/>
  <c r="G30" i="43"/>
  <c r="Q29" i="43"/>
  <c r="L29" i="43"/>
  <c r="G29" i="43"/>
  <c r="Q28" i="43"/>
  <c r="L28" i="43"/>
  <c r="G28" i="43"/>
  <c r="Q27" i="43"/>
  <c r="L27" i="43"/>
  <c r="G27" i="43"/>
  <c r="Q26" i="43"/>
  <c r="L26" i="43"/>
  <c r="G26" i="43"/>
  <c r="Q25" i="43"/>
  <c r="L25" i="43"/>
  <c r="G25" i="43"/>
  <c r="Q24" i="43"/>
  <c r="L24" i="43"/>
  <c r="G24" i="43"/>
  <c r="Q23" i="43"/>
  <c r="L23" i="43"/>
  <c r="G23" i="43"/>
  <c r="Q22" i="43"/>
  <c r="L22" i="43"/>
  <c r="G22" i="43"/>
  <c r="Q21" i="43"/>
  <c r="L21" i="43"/>
  <c r="G21" i="43"/>
  <c r="Q20" i="43"/>
  <c r="L20" i="43"/>
  <c r="G20" i="43"/>
  <c r="Q19" i="43"/>
  <c r="L19" i="43"/>
  <c r="G19" i="43"/>
  <c r="Q18" i="43"/>
  <c r="L18" i="43"/>
  <c r="G18" i="43"/>
  <c r="Q17" i="43"/>
  <c r="L17" i="43"/>
  <c r="G17" i="43"/>
  <c r="Q16" i="43"/>
  <c r="L16" i="43"/>
  <c r="G16" i="43"/>
  <c r="Q15" i="43"/>
  <c r="L15" i="43"/>
  <c r="G15" i="43"/>
  <c r="Q14" i="43"/>
  <c r="L14" i="43"/>
  <c r="G14" i="43"/>
  <c r="Q13" i="43"/>
  <c r="L13" i="43"/>
  <c r="G13" i="43"/>
  <c r="Q12" i="43"/>
  <c r="L12" i="43"/>
  <c r="G12" i="43"/>
  <c r="Q11" i="43"/>
  <c r="L11" i="43"/>
  <c r="G11" i="43"/>
  <c r="Q10" i="43"/>
  <c r="L10" i="43"/>
  <c r="G10" i="43"/>
  <c r="Q88" i="42"/>
  <c r="P136" i="42"/>
  <c r="O136" i="42"/>
  <c r="N136" i="42"/>
  <c r="M136" i="42"/>
  <c r="F136" i="42"/>
  <c r="E136" i="42"/>
  <c r="D136" i="42"/>
  <c r="C136" i="42"/>
  <c r="Q135" i="42"/>
  <c r="Q134" i="42"/>
  <c r="Q133" i="42"/>
  <c r="Q132" i="42"/>
  <c r="Q131" i="42"/>
  <c r="Q130" i="42"/>
  <c r="Q129" i="42"/>
  <c r="Q128" i="42"/>
  <c r="Q127" i="42"/>
  <c r="Q126" i="42"/>
  <c r="Q125" i="42"/>
  <c r="Q124" i="42"/>
  <c r="Q123" i="42"/>
  <c r="Q122" i="42"/>
  <c r="Q121" i="42"/>
  <c r="Q120" i="42"/>
  <c r="Q119" i="42"/>
  <c r="Q118" i="42"/>
  <c r="Q117" i="42"/>
  <c r="Q116" i="42"/>
  <c r="Q115" i="42"/>
  <c r="Q114" i="42"/>
  <c r="Q113" i="42"/>
  <c r="Q112" i="42"/>
  <c r="Q111" i="42"/>
  <c r="Q110" i="42"/>
  <c r="Q109" i="42"/>
  <c r="Q108" i="42"/>
  <c r="Q107" i="42"/>
  <c r="Q106" i="42"/>
  <c r="Q105" i="42"/>
  <c r="Q104" i="42"/>
  <c r="Q103" i="42"/>
  <c r="Q102" i="42"/>
  <c r="Q101" i="42"/>
  <c r="Q100" i="42"/>
  <c r="Q99" i="42"/>
  <c r="Q98" i="42"/>
  <c r="Q97" i="42"/>
  <c r="Q96" i="42"/>
  <c r="Q95" i="42"/>
  <c r="Q94" i="42"/>
  <c r="Q93" i="42"/>
  <c r="Q92" i="42"/>
  <c r="Q91" i="42"/>
  <c r="Q90" i="42"/>
  <c r="Q89" i="42"/>
  <c r="Q87" i="42"/>
  <c r="Q86" i="42"/>
  <c r="Q85" i="42"/>
  <c r="Q84" i="42"/>
  <c r="Q83" i="42"/>
  <c r="Q82" i="42"/>
  <c r="Q81" i="42"/>
  <c r="Q80" i="42"/>
  <c r="Q79" i="42"/>
  <c r="Q78" i="42"/>
  <c r="M75" i="42"/>
  <c r="Q70" i="42"/>
  <c r="Q69" i="42"/>
  <c r="Q68" i="42"/>
  <c r="Q67" i="42"/>
  <c r="Q66" i="42"/>
  <c r="Q65" i="42"/>
  <c r="Q64" i="42"/>
  <c r="Q63" i="42"/>
  <c r="Q62" i="42"/>
  <c r="Q61" i="42"/>
  <c r="Q60" i="42"/>
  <c r="Q59" i="42"/>
  <c r="Q58" i="42"/>
  <c r="Q57" i="42"/>
  <c r="Q56" i="42"/>
  <c r="Q55" i="42"/>
  <c r="Q54" i="42"/>
  <c r="Q53" i="42"/>
  <c r="Q52" i="42"/>
  <c r="Q51" i="42"/>
  <c r="Q50" i="42"/>
  <c r="Q49" i="42"/>
  <c r="Q48" i="42"/>
  <c r="Q47" i="42"/>
  <c r="Q46" i="42"/>
  <c r="Q45" i="42"/>
  <c r="Q44" i="42"/>
  <c r="Q43" i="42"/>
  <c r="Q42" i="42"/>
  <c r="Q41" i="42"/>
  <c r="Q40" i="42"/>
  <c r="Q39" i="42"/>
  <c r="Q38" i="42"/>
  <c r="Q37" i="42"/>
  <c r="Q36" i="42"/>
  <c r="Q35" i="42"/>
  <c r="Q34" i="42"/>
  <c r="Q33" i="42"/>
  <c r="Q32" i="42"/>
  <c r="Q31" i="42"/>
  <c r="Q30" i="42"/>
  <c r="Q29" i="42"/>
  <c r="Q28" i="42"/>
  <c r="Q27" i="42"/>
  <c r="Q26" i="42"/>
  <c r="Q25" i="42"/>
  <c r="Q24" i="42"/>
  <c r="Q23" i="42"/>
  <c r="Q22" i="42"/>
  <c r="Q21" i="42"/>
  <c r="Q20" i="42"/>
  <c r="Q19" i="42"/>
  <c r="Q18" i="42"/>
  <c r="Q17" i="42"/>
  <c r="Q16" i="42"/>
  <c r="Q15" i="42"/>
  <c r="Q14" i="42"/>
  <c r="Q13" i="42"/>
  <c r="Q12" i="42"/>
  <c r="Q11" i="42"/>
  <c r="Q136" i="42"/>
  <c r="Q10" i="42"/>
  <c r="P121" i="41"/>
  <c r="O121" i="41"/>
  <c r="N121" i="41"/>
  <c r="M121" i="41"/>
  <c r="K121" i="41"/>
  <c r="J121" i="41"/>
  <c r="I121" i="41"/>
  <c r="H121" i="41"/>
  <c r="F121" i="41"/>
  <c r="E121" i="41"/>
  <c r="D121" i="41"/>
  <c r="C121" i="41"/>
  <c r="Q101" i="41"/>
  <c r="L101" i="41"/>
  <c r="G101" i="41"/>
  <c r="Q100" i="41"/>
  <c r="L100" i="41"/>
  <c r="G100" i="41"/>
  <c r="Q99" i="41"/>
  <c r="L99" i="41"/>
  <c r="G99" i="41"/>
  <c r="Q98" i="41"/>
  <c r="L98" i="41"/>
  <c r="G98" i="41"/>
  <c r="Q97" i="41"/>
  <c r="L97" i="41"/>
  <c r="G97" i="41"/>
  <c r="Q96" i="41"/>
  <c r="L96" i="41"/>
  <c r="G96" i="41"/>
  <c r="Q95" i="41"/>
  <c r="L95" i="41"/>
  <c r="G95" i="41"/>
  <c r="Q94" i="41"/>
  <c r="L94" i="41"/>
  <c r="G94" i="41"/>
  <c r="Q93" i="41"/>
  <c r="L93" i="41"/>
  <c r="G93" i="41"/>
  <c r="Q92" i="41"/>
  <c r="L92" i="41"/>
  <c r="G92" i="41"/>
  <c r="Q91" i="41"/>
  <c r="L91" i="41"/>
  <c r="G91" i="41"/>
  <c r="Q90" i="41"/>
  <c r="L90" i="41"/>
  <c r="G90" i="41"/>
  <c r="Q89" i="41"/>
  <c r="L89" i="41"/>
  <c r="G89" i="41"/>
  <c r="Q88" i="41"/>
  <c r="L88" i="41"/>
  <c r="G88" i="41"/>
  <c r="Q87" i="41"/>
  <c r="L87" i="41"/>
  <c r="G87" i="41"/>
  <c r="Q86" i="41"/>
  <c r="L86" i="41"/>
  <c r="G86" i="41"/>
  <c r="Q85" i="41"/>
  <c r="L85" i="41"/>
  <c r="G85" i="41"/>
  <c r="Q84" i="41"/>
  <c r="L84" i="41"/>
  <c r="G84" i="41"/>
  <c r="Q83" i="41"/>
  <c r="L83" i="41"/>
  <c r="G83" i="41"/>
  <c r="Q82" i="41"/>
  <c r="L82" i="41"/>
  <c r="G82" i="41"/>
  <c r="Q81" i="41"/>
  <c r="L81" i="41"/>
  <c r="G81" i="41"/>
  <c r="Q80" i="41"/>
  <c r="L80" i="41"/>
  <c r="G80" i="41"/>
  <c r="Q79" i="41"/>
  <c r="L79" i="41"/>
  <c r="G79" i="41"/>
  <c r="Q78" i="41"/>
  <c r="L78" i="41"/>
  <c r="G78" i="41"/>
  <c r="M75" i="41"/>
  <c r="H75" i="41"/>
  <c r="C75" i="41"/>
  <c r="Q70" i="41"/>
  <c r="L70" i="41"/>
  <c r="G70" i="41"/>
  <c r="Q69" i="41"/>
  <c r="L69" i="41"/>
  <c r="G69" i="41"/>
  <c r="Q68" i="41"/>
  <c r="L68" i="41"/>
  <c r="G68" i="41"/>
  <c r="Q67" i="41"/>
  <c r="L67" i="41"/>
  <c r="G67" i="41"/>
  <c r="Q66" i="41"/>
  <c r="L66" i="41"/>
  <c r="G66" i="41"/>
  <c r="Q65" i="41"/>
  <c r="L65" i="41"/>
  <c r="G65" i="41"/>
  <c r="Q64" i="41"/>
  <c r="L64" i="41"/>
  <c r="G64" i="41"/>
  <c r="Q63" i="41"/>
  <c r="L63" i="41"/>
  <c r="G63" i="41"/>
  <c r="Q62" i="41"/>
  <c r="L62" i="41"/>
  <c r="G62" i="41"/>
  <c r="Q61" i="41"/>
  <c r="L61" i="41"/>
  <c r="G61" i="41"/>
  <c r="Q60" i="41"/>
  <c r="L60" i="41"/>
  <c r="G60" i="41"/>
  <c r="Q59" i="41"/>
  <c r="L59" i="41"/>
  <c r="G59" i="41"/>
  <c r="Q58" i="41"/>
  <c r="L58" i="41"/>
  <c r="G58" i="41"/>
  <c r="Q57" i="41"/>
  <c r="L57" i="41"/>
  <c r="G57" i="41"/>
  <c r="Q56" i="41"/>
  <c r="L56" i="41"/>
  <c r="G56" i="41"/>
  <c r="Q55" i="41"/>
  <c r="L55" i="41"/>
  <c r="G55" i="41"/>
  <c r="Q54" i="41"/>
  <c r="L54" i="41"/>
  <c r="G54" i="41"/>
  <c r="Q53" i="41"/>
  <c r="L53" i="41"/>
  <c r="G53" i="41"/>
  <c r="Q52" i="41"/>
  <c r="L52" i="41"/>
  <c r="G52" i="41"/>
  <c r="Q51" i="41"/>
  <c r="L51" i="41"/>
  <c r="G51" i="41"/>
  <c r="Q50" i="41"/>
  <c r="L50" i="41"/>
  <c r="G50" i="41"/>
  <c r="Q49" i="41"/>
  <c r="L49" i="41"/>
  <c r="G49" i="41"/>
  <c r="Q48" i="41"/>
  <c r="L48" i="41"/>
  <c r="G48" i="41"/>
  <c r="Q47" i="41"/>
  <c r="L47" i="41"/>
  <c r="G47" i="41"/>
  <c r="Q46" i="41"/>
  <c r="L46" i="41"/>
  <c r="G46" i="41"/>
  <c r="Q45" i="41"/>
  <c r="L45" i="41"/>
  <c r="G45" i="41"/>
  <c r="Q44" i="41"/>
  <c r="L44" i="41"/>
  <c r="G44" i="41"/>
  <c r="Q43" i="41"/>
  <c r="L43" i="41"/>
  <c r="G43" i="41"/>
  <c r="Q42" i="41"/>
  <c r="L42" i="41"/>
  <c r="G42" i="41"/>
  <c r="Q41" i="41"/>
  <c r="L41" i="41"/>
  <c r="G41" i="41"/>
  <c r="Q40" i="41"/>
  <c r="L40" i="41"/>
  <c r="G40" i="41"/>
  <c r="Q39" i="41"/>
  <c r="L39" i="41"/>
  <c r="G39" i="41"/>
  <c r="Q38" i="41"/>
  <c r="L38" i="41"/>
  <c r="G38" i="41"/>
  <c r="Q37" i="41"/>
  <c r="L37" i="41"/>
  <c r="G37" i="41"/>
  <c r="Q36" i="41"/>
  <c r="L36" i="41"/>
  <c r="G36" i="41"/>
  <c r="Q35" i="41"/>
  <c r="L35" i="41"/>
  <c r="G35" i="41"/>
  <c r="Q34" i="41"/>
  <c r="L34" i="41"/>
  <c r="G34" i="41"/>
  <c r="Q33" i="41"/>
  <c r="L33" i="41"/>
  <c r="G33" i="41"/>
  <c r="Q32" i="41"/>
  <c r="L32" i="41"/>
  <c r="G32" i="41"/>
  <c r="Q31" i="41"/>
  <c r="L31" i="41"/>
  <c r="G31" i="41"/>
  <c r="Q30" i="41"/>
  <c r="L30" i="41"/>
  <c r="G30" i="41"/>
  <c r="Q29" i="41"/>
  <c r="L29" i="41"/>
  <c r="G29" i="41"/>
  <c r="Q28" i="41"/>
  <c r="L28" i="41"/>
  <c r="G28" i="41"/>
  <c r="Q27" i="41"/>
  <c r="L27" i="41"/>
  <c r="G27" i="41"/>
  <c r="Q26" i="41"/>
  <c r="L26" i="41"/>
  <c r="G26" i="41"/>
  <c r="Q25" i="41"/>
  <c r="L25" i="41"/>
  <c r="G25" i="41"/>
  <c r="Q24" i="41"/>
  <c r="L24" i="41"/>
  <c r="G24" i="41"/>
  <c r="Q23" i="41"/>
  <c r="L23" i="41"/>
  <c r="G23" i="41"/>
  <c r="Q22" i="41"/>
  <c r="L22" i="41"/>
  <c r="G22" i="41"/>
  <c r="Q21" i="41"/>
  <c r="L21" i="41"/>
  <c r="G21" i="41"/>
  <c r="Q20" i="41"/>
  <c r="L20" i="41"/>
  <c r="G20" i="41"/>
  <c r="Q19" i="41"/>
  <c r="L19" i="41"/>
  <c r="G19" i="41"/>
  <c r="Q18" i="41"/>
  <c r="L18" i="41"/>
  <c r="G18" i="41"/>
  <c r="Q17" i="41"/>
  <c r="L17" i="41"/>
  <c r="G17" i="41"/>
  <c r="Q16" i="41"/>
  <c r="L16" i="41"/>
  <c r="G16" i="41"/>
  <c r="Q15" i="41"/>
  <c r="L15" i="41"/>
  <c r="G15" i="41"/>
  <c r="Q14" i="41"/>
  <c r="L14" i="41"/>
  <c r="G14" i="41"/>
  <c r="Q13" i="41"/>
  <c r="L13" i="41"/>
  <c r="G13" i="41"/>
  <c r="Q12" i="41"/>
  <c r="L12" i="41"/>
  <c r="G12" i="41"/>
  <c r="Q11" i="41"/>
  <c r="L11" i="41"/>
  <c r="G11" i="41"/>
  <c r="Q10" i="41"/>
  <c r="L10" i="41"/>
  <c r="G10" i="41"/>
  <c r="L116" i="40"/>
  <c r="G116" i="40"/>
  <c r="P137" i="40"/>
  <c r="O137" i="40"/>
  <c r="N137" i="40"/>
  <c r="M137" i="40"/>
  <c r="K137" i="40"/>
  <c r="J137" i="40"/>
  <c r="I137" i="40"/>
  <c r="H137" i="40"/>
  <c r="F137" i="40"/>
  <c r="E137" i="40"/>
  <c r="D137" i="40"/>
  <c r="C137" i="40"/>
  <c r="Q136" i="40"/>
  <c r="L136" i="40"/>
  <c r="G136" i="40"/>
  <c r="Q135" i="40"/>
  <c r="L135" i="40"/>
  <c r="G135" i="40"/>
  <c r="Q134" i="40"/>
  <c r="L134" i="40"/>
  <c r="G134" i="40"/>
  <c r="Q133" i="40"/>
  <c r="L133" i="40"/>
  <c r="G133" i="40"/>
  <c r="Q132" i="40"/>
  <c r="L132" i="40"/>
  <c r="G132" i="40"/>
  <c r="Q131" i="40"/>
  <c r="L131" i="40"/>
  <c r="G131" i="40"/>
  <c r="Q130" i="40"/>
  <c r="L130" i="40"/>
  <c r="G130" i="40"/>
  <c r="Q129" i="40"/>
  <c r="L129" i="40"/>
  <c r="G129" i="40"/>
  <c r="Q128" i="40"/>
  <c r="L128" i="40"/>
  <c r="G128" i="40"/>
  <c r="Q127" i="40"/>
  <c r="L127" i="40"/>
  <c r="G127" i="40"/>
  <c r="Q126" i="40"/>
  <c r="L126" i="40"/>
  <c r="G126" i="40"/>
  <c r="Q125" i="40"/>
  <c r="L125" i="40"/>
  <c r="G125" i="40"/>
  <c r="Q124" i="40"/>
  <c r="L124" i="40"/>
  <c r="G124" i="40"/>
  <c r="Q123" i="40"/>
  <c r="L123" i="40"/>
  <c r="G123" i="40"/>
  <c r="Q122" i="40"/>
  <c r="L122" i="40"/>
  <c r="G122" i="40"/>
  <c r="Q121" i="40"/>
  <c r="L121" i="40"/>
  <c r="G121" i="40"/>
  <c r="Q120" i="40"/>
  <c r="L120" i="40"/>
  <c r="G120" i="40"/>
  <c r="Q119" i="40"/>
  <c r="L119" i="40"/>
  <c r="G119" i="40"/>
  <c r="Q118" i="40"/>
  <c r="L118" i="40"/>
  <c r="G118" i="40"/>
  <c r="Q117" i="40"/>
  <c r="L117" i="40"/>
  <c r="G117" i="40"/>
  <c r="Q116" i="40"/>
  <c r="Q115" i="40"/>
  <c r="L115" i="40"/>
  <c r="G115" i="40"/>
  <c r="Q114" i="40"/>
  <c r="L114" i="40"/>
  <c r="G114" i="40"/>
  <c r="Q113" i="40"/>
  <c r="L113" i="40"/>
  <c r="G113" i="40"/>
  <c r="Q112" i="40"/>
  <c r="L112" i="40"/>
  <c r="G112" i="40"/>
  <c r="Q111" i="40"/>
  <c r="L111" i="40"/>
  <c r="G111" i="40"/>
  <c r="Q110" i="40"/>
  <c r="L110" i="40"/>
  <c r="G110" i="40"/>
  <c r="Q109" i="40"/>
  <c r="L109" i="40"/>
  <c r="G109" i="40"/>
  <c r="Q108" i="40"/>
  <c r="L108" i="40"/>
  <c r="G108" i="40"/>
  <c r="Q107" i="40"/>
  <c r="L107" i="40"/>
  <c r="G107" i="40"/>
  <c r="Q106" i="40"/>
  <c r="L106" i="40"/>
  <c r="G106" i="40"/>
  <c r="Q105" i="40"/>
  <c r="L105" i="40"/>
  <c r="G105" i="40"/>
  <c r="Q104" i="40"/>
  <c r="L104" i="40"/>
  <c r="G104" i="40"/>
  <c r="Q103" i="40"/>
  <c r="L103" i="40"/>
  <c r="G103" i="40"/>
  <c r="Q102" i="40"/>
  <c r="L102" i="40"/>
  <c r="G102" i="40"/>
  <c r="Q101" i="40"/>
  <c r="L101" i="40"/>
  <c r="G101" i="40"/>
  <c r="Q100" i="40"/>
  <c r="L100" i="40"/>
  <c r="G100" i="40"/>
  <c r="Q99" i="40"/>
  <c r="L99" i="40"/>
  <c r="G99" i="40"/>
  <c r="Q98" i="40"/>
  <c r="L98" i="40"/>
  <c r="G98" i="40"/>
  <c r="Q97" i="40"/>
  <c r="L97" i="40"/>
  <c r="G97" i="40"/>
  <c r="Q96" i="40"/>
  <c r="L96" i="40"/>
  <c r="G96" i="40"/>
  <c r="Q95" i="40"/>
  <c r="L95" i="40"/>
  <c r="G95" i="40"/>
  <c r="Q94" i="40"/>
  <c r="L94" i="40"/>
  <c r="G94" i="40"/>
  <c r="Q93" i="40"/>
  <c r="L93" i="40"/>
  <c r="G93" i="40"/>
  <c r="Q92" i="40"/>
  <c r="L92" i="40"/>
  <c r="G92" i="40"/>
  <c r="Q91" i="40"/>
  <c r="L91" i="40"/>
  <c r="G91" i="40"/>
  <c r="Q90" i="40"/>
  <c r="L90" i="40"/>
  <c r="G90" i="40"/>
  <c r="Q89" i="40"/>
  <c r="L89" i="40"/>
  <c r="G89" i="40"/>
  <c r="L88" i="40"/>
  <c r="G88" i="40"/>
  <c r="L87" i="40"/>
  <c r="G87" i="40"/>
  <c r="L86" i="40"/>
  <c r="G86" i="40"/>
  <c r="L85" i="40"/>
  <c r="G85" i="40"/>
  <c r="L84" i="40"/>
  <c r="G84" i="40"/>
  <c r="L83" i="40"/>
  <c r="G83" i="40"/>
  <c r="L82" i="40"/>
  <c r="G82" i="40"/>
  <c r="L81" i="40"/>
  <c r="G81" i="40"/>
  <c r="L80" i="40"/>
  <c r="G80" i="40"/>
  <c r="L79" i="40"/>
  <c r="G79" i="40"/>
  <c r="L78" i="40"/>
  <c r="G78" i="40"/>
  <c r="M75" i="40"/>
  <c r="H75" i="40"/>
  <c r="C75" i="40"/>
  <c r="C74" i="40"/>
  <c r="L70" i="40"/>
  <c r="G70" i="40"/>
  <c r="L69" i="40"/>
  <c r="G69" i="40"/>
  <c r="L68" i="40"/>
  <c r="G68" i="40"/>
  <c r="L67" i="40"/>
  <c r="G67" i="40"/>
  <c r="L66" i="40"/>
  <c r="G66" i="40"/>
  <c r="L65" i="40"/>
  <c r="G65" i="40"/>
  <c r="L64" i="40"/>
  <c r="G64" i="40"/>
  <c r="L63" i="40"/>
  <c r="G63" i="40"/>
  <c r="L62" i="40"/>
  <c r="G62" i="40"/>
  <c r="L61" i="40"/>
  <c r="G61" i="40"/>
  <c r="L60" i="40"/>
  <c r="G60" i="40"/>
  <c r="L59" i="40"/>
  <c r="G59" i="40"/>
  <c r="L58" i="40"/>
  <c r="G58" i="40"/>
  <c r="L57" i="40"/>
  <c r="G57" i="40"/>
  <c r="L56" i="40"/>
  <c r="G56" i="40"/>
  <c r="L55" i="40"/>
  <c r="G55" i="40"/>
  <c r="L54" i="40"/>
  <c r="G54" i="40"/>
  <c r="L53" i="40"/>
  <c r="G53" i="40"/>
  <c r="L52" i="40"/>
  <c r="G52" i="40"/>
  <c r="L51" i="40"/>
  <c r="G51" i="40"/>
  <c r="L50" i="40"/>
  <c r="G50" i="40"/>
  <c r="L49" i="40"/>
  <c r="G49" i="40"/>
  <c r="L48" i="40"/>
  <c r="G48" i="40"/>
  <c r="L47" i="40"/>
  <c r="G47" i="40"/>
  <c r="L46" i="40"/>
  <c r="G46" i="40"/>
  <c r="L45" i="40"/>
  <c r="G45" i="40"/>
  <c r="L44" i="40"/>
  <c r="G44" i="40"/>
  <c r="L43" i="40"/>
  <c r="G43" i="40"/>
  <c r="L42" i="40"/>
  <c r="G42" i="40"/>
  <c r="L41" i="40"/>
  <c r="G41" i="40"/>
  <c r="L40" i="40"/>
  <c r="G40" i="40"/>
  <c r="L39" i="40"/>
  <c r="G39" i="40"/>
  <c r="L38" i="40"/>
  <c r="G38" i="40"/>
  <c r="L37" i="40"/>
  <c r="G37" i="40"/>
  <c r="Q36" i="40"/>
  <c r="L36" i="40"/>
  <c r="G36" i="40"/>
  <c r="Q35" i="40"/>
  <c r="L35" i="40"/>
  <c r="G35" i="40"/>
  <c r="Q34" i="40"/>
  <c r="L34" i="40"/>
  <c r="G34" i="40"/>
  <c r="Q33" i="40"/>
  <c r="L33" i="40"/>
  <c r="G33" i="40"/>
  <c r="Q32" i="40"/>
  <c r="L32" i="40"/>
  <c r="G32" i="40"/>
  <c r="Q31" i="40"/>
  <c r="L31" i="40"/>
  <c r="G31" i="40"/>
  <c r="Q30" i="40"/>
  <c r="L30" i="40"/>
  <c r="G30" i="40"/>
  <c r="Q29" i="40"/>
  <c r="L29" i="40"/>
  <c r="G29" i="40"/>
  <c r="Q28" i="40"/>
  <c r="L28" i="40"/>
  <c r="G28" i="40"/>
  <c r="Q27" i="40"/>
  <c r="L27" i="40"/>
  <c r="G27" i="40"/>
  <c r="Q26" i="40"/>
  <c r="L26" i="40"/>
  <c r="G26" i="40"/>
  <c r="Q25" i="40"/>
  <c r="L25" i="40"/>
  <c r="G25" i="40"/>
  <c r="Q24" i="40"/>
  <c r="L24" i="40"/>
  <c r="G24" i="40"/>
  <c r="Q23" i="40"/>
  <c r="L23" i="40"/>
  <c r="G23" i="40"/>
  <c r="Q22" i="40"/>
  <c r="L22" i="40"/>
  <c r="G22" i="40"/>
  <c r="Q21" i="40"/>
  <c r="L21" i="40"/>
  <c r="G21" i="40"/>
  <c r="Q20" i="40"/>
  <c r="L20" i="40"/>
  <c r="G20" i="40"/>
  <c r="Q19" i="40"/>
  <c r="L19" i="40"/>
  <c r="G19" i="40"/>
  <c r="Q18" i="40"/>
  <c r="L18" i="40"/>
  <c r="G18" i="40"/>
  <c r="Q17" i="40"/>
  <c r="L17" i="40"/>
  <c r="G17" i="40"/>
  <c r="Q16" i="40"/>
  <c r="L16" i="40"/>
  <c r="G16" i="40"/>
  <c r="Q15" i="40"/>
  <c r="L15" i="40"/>
  <c r="G15" i="40"/>
  <c r="Q14" i="40"/>
  <c r="L14" i="40"/>
  <c r="G14" i="40"/>
  <c r="Q13" i="40"/>
  <c r="L13" i="40"/>
  <c r="G13" i="40"/>
  <c r="Q12" i="40"/>
  <c r="L12" i="40"/>
  <c r="G12" i="40"/>
  <c r="Q11" i="40"/>
  <c r="L11" i="40"/>
  <c r="G11" i="40"/>
  <c r="Q10" i="40"/>
  <c r="Q137" i="40"/>
  <c r="L10" i="40"/>
  <c r="G10" i="40"/>
  <c r="F113" i="39"/>
  <c r="E113" i="39"/>
  <c r="D113" i="39"/>
  <c r="C113" i="39"/>
  <c r="G101" i="39"/>
  <c r="G100" i="39"/>
  <c r="G99" i="39"/>
  <c r="G98" i="39"/>
  <c r="G97" i="39"/>
  <c r="G96" i="39"/>
  <c r="G95" i="39"/>
  <c r="G94" i="39"/>
  <c r="G93" i="39"/>
  <c r="G92" i="39"/>
  <c r="G91" i="39"/>
  <c r="G90" i="39"/>
  <c r="G89" i="39"/>
  <c r="G88" i="39"/>
  <c r="G87" i="39"/>
  <c r="G86" i="39"/>
  <c r="G85" i="39"/>
  <c r="G84" i="39"/>
  <c r="G83" i="39"/>
  <c r="G82" i="39"/>
  <c r="G81" i="39"/>
  <c r="G80" i="39"/>
  <c r="G79" i="39"/>
  <c r="G78" i="39"/>
  <c r="C75" i="39"/>
  <c r="C74" i="39"/>
  <c r="G70" i="39"/>
  <c r="G69" i="39"/>
  <c r="G68" i="39"/>
  <c r="G67" i="39"/>
  <c r="G66" i="39"/>
  <c r="G65" i="39"/>
  <c r="G64" i="39"/>
  <c r="G63" i="39"/>
  <c r="G62" i="39"/>
  <c r="G61" i="39"/>
  <c r="G60" i="39"/>
  <c r="G59" i="39"/>
  <c r="G58" i="39"/>
  <c r="G57" i="39"/>
  <c r="G56" i="39"/>
  <c r="G55" i="39"/>
  <c r="G54" i="39"/>
  <c r="G53" i="39"/>
  <c r="G52" i="39"/>
  <c r="G51" i="39"/>
  <c r="G50" i="39"/>
  <c r="G49" i="39"/>
  <c r="G48" i="39"/>
  <c r="G47" i="39"/>
  <c r="G46" i="39"/>
  <c r="G45" i="39"/>
  <c r="G44" i="39"/>
  <c r="G43" i="39"/>
  <c r="G42" i="39"/>
  <c r="G41" i="39"/>
  <c r="G40" i="39"/>
  <c r="G39" i="39"/>
  <c r="G38" i="39"/>
  <c r="G37" i="39"/>
  <c r="G36" i="39"/>
  <c r="G35" i="39"/>
  <c r="G34" i="39"/>
  <c r="G33" i="39"/>
  <c r="G32" i="39"/>
  <c r="G31" i="39"/>
  <c r="G30" i="39"/>
  <c r="G29" i="39"/>
  <c r="G28" i="39"/>
  <c r="G27" i="39"/>
  <c r="G26" i="39"/>
  <c r="G25" i="39"/>
  <c r="G24" i="39"/>
  <c r="G23" i="39"/>
  <c r="G22" i="39"/>
  <c r="G21" i="39"/>
  <c r="G20" i="39"/>
  <c r="G19" i="39"/>
  <c r="G18" i="39"/>
  <c r="G17" i="39"/>
  <c r="G16" i="39"/>
  <c r="G113" i="39" s="1"/>
  <c r="G15" i="39"/>
  <c r="G14" i="39"/>
  <c r="G13" i="39"/>
  <c r="G12" i="39"/>
  <c r="G11" i="39"/>
  <c r="G10" i="39"/>
  <c r="C113" i="38"/>
  <c r="L80" i="38"/>
  <c r="G80" i="38"/>
  <c r="M74" i="38"/>
  <c r="P113" i="38"/>
  <c r="O113" i="38"/>
  <c r="N113" i="38"/>
  <c r="M113" i="38"/>
  <c r="K113" i="38"/>
  <c r="J113" i="38"/>
  <c r="I113" i="38"/>
  <c r="H113" i="38"/>
  <c r="F113" i="38"/>
  <c r="E113" i="38"/>
  <c r="D113" i="38"/>
  <c r="Q101" i="38"/>
  <c r="G101" i="38"/>
  <c r="Q100" i="38"/>
  <c r="G100" i="38"/>
  <c r="Q99" i="38"/>
  <c r="L99" i="38"/>
  <c r="G99" i="38"/>
  <c r="Q98" i="38"/>
  <c r="L98" i="38"/>
  <c r="G98" i="38"/>
  <c r="Q97" i="38"/>
  <c r="L97" i="38"/>
  <c r="G97" i="38"/>
  <c r="Q96" i="38"/>
  <c r="L96" i="38"/>
  <c r="G96" i="38"/>
  <c r="Q95" i="38"/>
  <c r="L95" i="38"/>
  <c r="G95" i="38"/>
  <c r="Q94" i="38"/>
  <c r="L94" i="38"/>
  <c r="G94" i="38"/>
  <c r="Q93" i="38"/>
  <c r="L93" i="38"/>
  <c r="G93" i="38"/>
  <c r="Q92" i="38"/>
  <c r="L92" i="38"/>
  <c r="G92" i="38"/>
  <c r="Q91" i="38"/>
  <c r="L91" i="38"/>
  <c r="G91" i="38"/>
  <c r="Q90" i="38"/>
  <c r="L90" i="38"/>
  <c r="G90" i="38"/>
  <c r="Q89" i="38"/>
  <c r="L89" i="38"/>
  <c r="G89" i="38"/>
  <c r="Q88" i="38"/>
  <c r="L88" i="38"/>
  <c r="G88" i="38"/>
  <c r="Q87" i="38"/>
  <c r="L87" i="38"/>
  <c r="G87" i="38"/>
  <c r="Q86" i="38"/>
  <c r="L86" i="38"/>
  <c r="G86" i="38"/>
  <c r="Q85" i="38"/>
  <c r="L85" i="38"/>
  <c r="G85" i="38"/>
  <c r="Q84" i="38"/>
  <c r="L84" i="38"/>
  <c r="G84" i="38"/>
  <c r="Q83" i="38"/>
  <c r="L83" i="38"/>
  <c r="G83" i="38"/>
  <c r="Q82" i="38"/>
  <c r="L82" i="38"/>
  <c r="G82" i="38"/>
  <c r="Q81" i="38"/>
  <c r="L81" i="38"/>
  <c r="G81" i="38"/>
  <c r="Q80" i="38"/>
  <c r="Q79" i="38"/>
  <c r="L79" i="38"/>
  <c r="G79" i="38"/>
  <c r="Q78" i="38"/>
  <c r="L78" i="38"/>
  <c r="G78" i="38"/>
  <c r="M75" i="38"/>
  <c r="H75" i="38"/>
  <c r="C75" i="38"/>
  <c r="C74" i="38"/>
  <c r="Q70" i="38"/>
  <c r="L70" i="38"/>
  <c r="G70" i="38"/>
  <c r="Q69" i="38"/>
  <c r="L69" i="38"/>
  <c r="G69" i="38"/>
  <c r="Q68" i="38"/>
  <c r="L68" i="38"/>
  <c r="G68" i="38"/>
  <c r="Q67" i="38"/>
  <c r="L67" i="38"/>
  <c r="G67" i="38"/>
  <c r="Q66" i="38"/>
  <c r="L66" i="38"/>
  <c r="G66" i="38"/>
  <c r="Q65" i="38"/>
  <c r="L65" i="38"/>
  <c r="G65" i="38"/>
  <c r="Q64" i="38"/>
  <c r="L64" i="38"/>
  <c r="G64" i="38"/>
  <c r="Q63" i="38"/>
  <c r="L63" i="38"/>
  <c r="G63" i="38"/>
  <c r="Q62" i="38"/>
  <c r="L62" i="38"/>
  <c r="G62" i="38"/>
  <c r="Q61" i="38"/>
  <c r="L61" i="38"/>
  <c r="G61" i="38"/>
  <c r="Q60" i="38"/>
  <c r="L60" i="38"/>
  <c r="G60" i="38"/>
  <c r="Q59" i="38"/>
  <c r="L59" i="38"/>
  <c r="G59" i="38"/>
  <c r="Q58" i="38"/>
  <c r="L58" i="38"/>
  <c r="G58" i="38"/>
  <c r="Q57" i="38"/>
  <c r="L57" i="38"/>
  <c r="G57" i="38"/>
  <c r="Q56" i="38"/>
  <c r="L56" i="38"/>
  <c r="G56" i="38"/>
  <c r="Q55" i="38"/>
  <c r="L55" i="38"/>
  <c r="G55" i="38"/>
  <c r="Q54" i="38"/>
  <c r="L54" i="38"/>
  <c r="G54" i="38"/>
  <c r="Q53" i="38"/>
  <c r="L53" i="38"/>
  <c r="G53" i="38"/>
  <c r="Q52" i="38"/>
  <c r="L52" i="38"/>
  <c r="G52" i="38"/>
  <c r="Q51" i="38"/>
  <c r="L51" i="38"/>
  <c r="G51" i="38"/>
  <c r="Q50" i="38"/>
  <c r="L50" i="38"/>
  <c r="G50" i="38"/>
  <c r="Q49" i="38"/>
  <c r="L49" i="38"/>
  <c r="G49" i="38"/>
  <c r="Q48" i="38"/>
  <c r="L48" i="38"/>
  <c r="G48" i="38"/>
  <c r="Q47" i="38"/>
  <c r="L47" i="38"/>
  <c r="G47" i="38"/>
  <c r="Q46" i="38"/>
  <c r="L46" i="38"/>
  <c r="G46" i="38"/>
  <c r="Q45" i="38"/>
  <c r="L45" i="38"/>
  <c r="G45" i="38"/>
  <c r="Q44" i="38"/>
  <c r="L44" i="38"/>
  <c r="G44" i="38"/>
  <c r="Q43" i="38"/>
  <c r="L43" i="38"/>
  <c r="G43" i="38"/>
  <c r="Q42" i="38"/>
  <c r="L42" i="38"/>
  <c r="G42" i="38"/>
  <c r="Q41" i="38"/>
  <c r="L41" i="38"/>
  <c r="G41" i="38"/>
  <c r="Q40" i="38"/>
  <c r="L40" i="38"/>
  <c r="G40" i="38"/>
  <c r="Q39" i="38"/>
  <c r="L39" i="38"/>
  <c r="G39" i="38"/>
  <c r="Q38" i="38"/>
  <c r="L38" i="38"/>
  <c r="G38" i="38"/>
  <c r="Q37" i="38"/>
  <c r="L37" i="38"/>
  <c r="G37" i="38"/>
  <c r="Q36" i="38"/>
  <c r="L36" i="38"/>
  <c r="G36" i="38"/>
  <c r="Q35" i="38"/>
  <c r="L35" i="38"/>
  <c r="G35" i="38"/>
  <c r="Q34" i="38"/>
  <c r="L34" i="38"/>
  <c r="G34" i="38"/>
  <c r="Q33" i="38"/>
  <c r="L33" i="38"/>
  <c r="G33" i="38"/>
  <c r="Q32" i="38"/>
  <c r="L32" i="38"/>
  <c r="G32" i="38"/>
  <c r="Q31" i="38"/>
  <c r="L31" i="38"/>
  <c r="G31" i="38"/>
  <c r="Q30" i="38"/>
  <c r="L30" i="38"/>
  <c r="G30" i="38"/>
  <c r="Q29" i="38"/>
  <c r="L29" i="38"/>
  <c r="G29" i="38"/>
  <c r="Q28" i="38"/>
  <c r="L28" i="38"/>
  <c r="G28" i="38"/>
  <c r="Q27" i="38"/>
  <c r="L27" i="38"/>
  <c r="G27" i="38"/>
  <c r="Q26" i="38"/>
  <c r="L26" i="38"/>
  <c r="G26" i="38"/>
  <c r="Q25" i="38"/>
  <c r="L25" i="38"/>
  <c r="G25" i="38"/>
  <c r="Q24" i="38"/>
  <c r="L24" i="38"/>
  <c r="G24" i="38"/>
  <c r="Q23" i="38"/>
  <c r="L23" i="38"/>
  <c r="G23" i="38"/>
  <c r="Q22" i="38"/>
  <c r="L22" i="38"/>
  <c r="G22" i="38"/>
  <c r="Q21" i="38"/>
  <c r="L21" i="38"/>
  <c r="G21" i="38"/>
  <c r="Q20" i="38"/>
  <c r="L20" i="38"/>
  <c r="G20" i="38"/>
  <c r="Q19" i="38"/>
  <c r="L19" i="38"/>
  <c r="G19" i="38"/>
  <c r="Q18" i="38"/>
  <c r="L18" i="38"/>
  <c r="G18" i="38"/>
  <c r="Q17" i="38"/>
  <c r="L17" i="38"/>
  <c r="G17" i="38"/>
  <c r="Q16" i="38"/>
  <c r="L16" i="38"/>
  <c r="G16" i="38"/>
  <c r="Q15" i="38"/>
  <c r="L15" i="38"/>
  <c r="G15" i="38"/>
  <c r="Q14" i="38"/>
  <c r="L14" i="38"/>
  <c r="G14" i="38"/>
  <c r="Q13" i="38"/>
  <c r="L13" i="38"/>
  <c r="G13" i="38"/>
  <c r="Q12" i="38"/>
  <c r="L12" i="38"/>
  <c r="G12" i="38"/>
  <c r="Q11" i="38"/>
  <c r="L11" i="38"/>
  <c r="L113" i="38"/>
  <c r="G11" i="38"/>
  <c r="Q10" i="38"/>
  <c r="L10" i="38"/>
  <c r="G10" i="38"/>
  <c r="L9" i="38"/>
  <c r="L100" i="37"/>
  <c r="G100" i="37"/>
  <c r="K105" i="37"/>
  <c r="J105" i="37"/>
  <c r="I105" i="37"/>
  <c r="H105" i="37"/>
  <c r="F105" i="37"/>
  <c r="E105" i="37"/>
  <c r="D105" i="37"/>
  <c r="C105" i="37"/>
  <c r="L104" i="37"/>
  <c r="G104" i="37"/>
  <c r="L103" i="37"/>
  <c r="G103" i="37"/>
  <c r="L102" i="37"/>
  <c r="G102" i="37"/>
  <c r="L101" i="37"/>
  <c r="G101" i="37"/>
  <c r="L99" i="37"/>
  <c r="G99" i="37"/>
  <c r="L98" i="37"/>
  <c r="G98" i="37"/>
  <c r="L97" i="37"/>
  <c r="G97" i="37"/>
  <c r="L96" i="37"/>
  <c r="G96" i="37"/>
  <c r="L95" i="37"/>
  <c r="G95" i="37"/>
  <c r="L94" i="37"/>
  <c r="G94" i="37"/>
  <c r="L93" i="37"/>
  <c r="G93" i="37"/>
  <c r="L92" i="37"/>
  <c r="G92" i="37"/>
  <c r="L91" i="37"/>
  <c r="G91" i="37"/>
  <c r="L90" i="37"/>
  <c r="G90" i="37"/>
  <c r="L89" i="37"/>
  <c r="G89" i="37"/>
  <c r="L88" i="37"/>
  <c r="G88" i="37"/>
  <c r="L87" i="37"/>
  <c r="G87" i="37"/>
  <c r="L86" i="37"/>
  <c r="G86" i="37"/>
  <c r="L85" i="37"/>
  <c r="G85" i="37"/>
  <c r="L84" i="37"/>
  <c r="G84" i="37"/>
  <c r="L83" i="37"/>
  <c r="G83" i="37"/>
  <c r="L82" i="37"/>
  <c r="G82" i="37"/>
  <c r="L81" i="37"/>
  <c r="G81" i="37"/>
  <c r="L80" i="37"/>
  <c r="G80" i="37"/>
  <c r="L79" i="37"/>
  <c r="G79" i="37"/>
  <c r="L78" i="37"/>
  <c r="G78" i="37"/>
  <c r="H75" i="37"/>
  <c r="C75" i="37"/>
  <c r="C74" i="37"/>
  <c r="L70" i="37"/>
  <c r="G70" i="37"/>
  <c r="L69" i="37"/>
  <c r="G69" i="37"/>
  <c r="L68" i="37"/>
  <c r="G68" i="37"/>
  <c r="L67" i="37"/>
  <c r="G67" i="37"/>
  <c r="L66" i="37"/>
  <c r="G66" i="37"/>
  <c r="L65" i="37"/>
  <c r="G65" i="37"/>
  <c r="L64" i="37"/>
  <c r="G64" i="37"/>
  <c r="L63" i="37"/>
  <c r="G63" i="37"/>
  <c r="L62" i="37"/>
  <c r="G62" i="37"/>
  <c r="L61" i="37"/>
  <c r="G61" i="37"/>
  <c r="L60" i="37"/>
  <c r="G60" i="37"/>
  <c r="L59" i="37"/>
  <c r="G59" i="37"/>
  <c r="L58" i="37"/>
  <c r="G58" i="37"/>
  <c r="L57" i="37"/>
  <c r="G57" i="37"/>
  <c r="L56" i="37"/>
  <c r="G56" i="37"/>
  <c r="L55" i="37"/>
  <c r="G55" i="37"/>
  <c r="L54" i="37"/>
  <c r="G54" i="37"/>
  <c r="L53" i="37"/>
  <c r="G53" i="37"/>
  <c r="L52" i="37"/>
  <c r="G52" i="37"/>
  <c r="L51" i="37"/>
  <c r="G51" i="37"/>
  <c r="L50" i="37"/>
  <c r="G50" i="37"/>
  <c r="L49" i="37"/>
  <c r="G49" i="37"/>
  <c r="L48" i="37"/>
  <c r="G48" i="37"/>
  <c r="L47" i="37"/>
  <c r="G47" i="37"/>
  <c r="L46" i="37"/>
  <c r="G46" i="37"/>
  <c r="L45" i="37"/>
  <c r="G45" i="37"/>
  <c r="L44" i="37"/>
  <c r="G44" i="37"/>
  <c r="L43" i="37"/>
  <c r="G43" i="37"/>
  <c r="L42" i="37"/>
  <c r="G42" i="37"/>
  <c r="L41" i="37"/>
  <c r="G41" i="37"/>
  <c r="L40" i="37"/>
  <c r="G40" i="37"/>
  <c r="L39" i="37"/>
  <c r="G39" i="37"/>
  <c r="L38" i="37"/>
  <c r="G38" i="37"/>
  <c r="L37" i="37"/>
  <c r="G37" i="37"/>
  <c r="L36" i="37"/>
  <c r="G36" i="37"/>
  <c r="L35" i="37"/>
  <c r="G35" i="37"/>
  <c r="L34" i="37"/>
  <c r="G34" i="37"/>
  <c r="L33" i="37"/>
  <c r="G33" i="37"/>
  <c r="L32" i="37"/>
  <c r="G32" i="37"/>
  <c r="L31" i="37"/>
  <c r="G31" i="37"/>
  <c r="L30" i="37"/>
  <c r="G30" i="37"/>
  <c r="L29" i="37"/>
  <c r="G29" i="37"/>
  <c r="L28" i="37"/>
  <c r="G28" i="37"/>
  <c r="L27" i="37"/>
  <c r="G27" i="37"/>
  <c r="L26" i="37"/>
  <c r="G26" i="37"/>
  <c r="L25" i="37"/>
  <c r="G25" i="37"/>
  <c r="L24" i="37"/>
  <c r="G24" i="37"/>
  <c r="L23" i="37"/>
  <c r="G23" i="37"/>
  <c r="L22" i="37"/>
  <c r="G22" i="37"/>
  <c r="L21" i="37"/>
  <c r="G21" i="37"/>
  <c r="L20" i="37"/>
  <c r="G20" i="37"/>
  <c r="L19" i="37"/>
  <c r="G19" i="37"/>
  <c r="L18" i="37"/>
  <c r="G18" i="37"/>
  <c r="L17" i="37"/>
  <c r="G17" i="37"/>
  <c r="L16" i="37"/>
  <c r="G16" i="37"/>
  <c r="L15" i="37"/>
  <c r="G15" i="37"/>
  <c r="L14" i="37"/>
  <c r="G14" i="37"/>
  <c r="L13" i="37"/>
  <c r="G13" i="37"/>
  <c r="L12" i="37"/>
  <c r="G12" i="37"/>
  <c r="L11" i="37"/>
  <c r="G11" i="37"/>
  <c r="G10" i="37"/>
  <c r="L9" i="37"/>
  <c r="G9" i="37"/>
  <c r="L116" i="36"/>
  <c r="G116" i="36"/>
  <c r="K137" i="36"/>
  <c r="J137" i="36"/>
  <c r="I137" i="36"/>
  <c r="H137" i="36"/>
  <c r="F137" i="36"/>
  <c r="E137" i="36"/>
  <c r="D137" i="36"/>
  <c r="C137" i="36"/>
  <c r="L136" i="36"/>
  <c r="G136" i="36"/>
  <c r="L135" i="36"/>
  <c r="G135" i="36"/>
  <c r="L134" i="36"/>
  <c r="G134" i="36"/>
  <c r="L133" i="36"/>
  <c r="G133" i="36"/>
  <c r="L132" i="36"/>
  <c r="G132" i="36"/>
  <c r="L131" i="36"/>
  <c r="G131" i="36"/>
  <c r="L130" i="36"/>
  <c r="G130" i="36"/>
  <c r="L129" i="36"/>
  <c r="G129" i="36"/>
  <c r="L128" i="36"/>
  <c r="G128" i="36"/>
  <c r="L127" i="36"/>
  <c r="G127" i="36"/>
  <c r="L126" i="36"/>
  <c r="G126" i="36"/>
  <c r="L125" i="36"/>
  <c r="G125" i="36"/>
  <c r="L124" i="36"/>
  <c r="G124" i="36"/>
  <c r="L123" i="36"/>
  <c r="G123" i="36"/>
  <c r="L122" i="36"/>
  <c r="G122" i="36"/>
  <c r="L121" i="36"/>
  <c r="G121" i="36"/>
  <c r="L120" i="36"/>
  <c r="G120" i="36"/>
  <c r="L119" i="36"/>
  <c r="G119" i="36"/>
  <c r="L118" i="36"/>
  <c r="G118" i="36"/>
  <c r="L117" i="36"/>
  <c r="G117" i="36"/>
  <c r="L115" i="36"/>
  <c r="G115" i="36"/>
  <c r="L114" i="36"/>
  <c r="G114" i="36"/>
  <c r="L113" i="36"/>
  <c r="G113" i="36"/>
  <c r="L112" i="36"/>
  <c r="G112" i="36"/>
  <c r="L111" i="36"/>
  <c r="G111" i="36"/>
  <c r="L110" i="36"/>
  <c r="G110" i="36"/>
  <c r="L109" i="36"/>
  <c r="G109" i="36"/>
  <c r="L108" i="36"/>
  <c r="G108" i="36"/>
  <c r="L107" i="36"/>
  <c r="G107" i="36"/>
  <c r="L106" i="36"/>
  <c r="G106" i="36"/>
  <c r="L105" i="36"/>
  <c r="G105" i="36"/>
  <c r="L104" i="36"/>
  <c r="G104" i="36"/>
  <c r="L103" i="36"/>
  <c r="G103" i="36"/>
  <c r="L102" i="36"/>
  <c r="G102" i="36"/>
  <c r="L101" i="36"/>
  <c r="G101" i="36"/>
  <c r="L100" i="36"/>
  <c r="G100" i="36"/>
  <c r="L99" i="36"/>
  <c r="G99" i="36"/>
  <c r="L98" i="36"/>
  <c r="G98" i="36"/>
  <c r="L97" i="36"/>
  <c r="G97" i="36"/>
  <c r="L96" i="36"/>
  <c r="G96" i="36"/>
  <c r="L95" i="36"/>
  <c r="G95" i="36"/>
  <c r="L94" i="36"/>
  <c r="G94" i="36"/>
  <c r="L93" i="36"/>
  <c r="G93" i="36"/>
  <c r="L92" i="36"/>
  <c r="G92" i="36"/>
  <c r="L91" i="36"/>
  <c r="G91" i="36"/>
  <c r="L90" i="36"/>
  <c r="G90" i="36"/>
  <c r="L89" i="36"/>
  <c r="G89" i="36"/>
  <c r="L88" i="36"/>
  <c r="G88" i="36"/>
  <c r="L87" i="36"/>
  <c r="G87" i="36"/>
  <c r="L86" i="36"/>
  <c r="G86" i="36"/>
  <c r="L85" i="36"/>
  <c r="G85" i="36"/>
  <c r="L84" i="36"/>
  <c r="G84" i="36"/>
  <c r="L83" i="36"/>
  <c r="G83" i="36"/>
  <c r="L82" i="36"/>
  <c r="G82" i="36"/>
  <c r="L81" i="36"/>
  <c r="G81" i="36"/>
  <c r="L80" i="36"/>
  <c r="G80" i="36"/>
  <c r="L79" i="36"/>
  <c r="G79" i="36"/>
  <c r="L78" i="36"/>
  <c r="G78" i="36"/>
  <c r="H75" i="36"/>
  <c r="C75" i="36"/>
  <c r="H74" i="36"/>
  <c r="C74" i="36"/>
  <c r="L70" i="36"/>
  <c r="G70" i="36"/>
  <c r="L69" i="36"/>
  <c r="G69" i="36"/>
  <c r="L68" i="36"/>
  <c r="G68" i="36"/>
  <c r="L67" i="36"/>
  <c r="G67" i="36"/>
  <c r="L66" i="36"/>
  <c r="G66" i="36"/>
  <c r="L65" i="36"/>
  <c r="G65" i="36"/>
  <c r="L64" i="36"/>
  <c r="G64" i="36"/>
  <c r="L63" i="36"/>
  <c r="G63" i="36"/>
  <c r="L62" i="36"/>
  <c r="G62" i="36"/>
  <c r="L61" i="36"/>
  <c r="G61" i="36"/>
  <c r="L60" i="36"/>
  <c r="G60" i="36"/>
  <c r="L59" i="36"/>
  <c r="G59" i="36"/>
  <c r="L58" i="36"/>
  <c r="G58" i="36"/>
  <c r="L57" i="36"/>
  <c r="G57" i="36"/>
  <c r="L56" i="36"/>
  <c r="G56" i="36"/>
  <c r="L55" i="36"/>
  <c r="G55" i="36"/>
  <c r="L54" i="36"/>
  <c r="G54" i="36"/>
  <c r="L53" i="36"/>
  <c r="G53" i="36"/>
  <c r="L52" i="36"/>
  <c r="G52" i="36"/>
  <c r="L51" i="36"/>
  <c r="G51" i="36"/>
  <c r="L50" i="36"/>
  <c r="G50" i="36"/>
  <c r="L49" i="36"/>
  <c r="G49" i="36"/>
  <c r="L48" i="36"/>
  <c r="G48" i="36"/>
  <c r="L47" i="36"/>
  <c r="G47" i="36"/>
  <c r="L46" i="36"/>
  <c r="G46" i="36"/>
  <c r="L45" i="36"/>
  <c r="G45" i="36"/>
  <c r="L44" i="36"/>
  <c r="G44" i="36"/>
  <c r="L43" i="36"/>
  <c r="G43" i="36"/>
  <c r="L42" i="36"/>
  <c r="G42" i="36"/>
  <c r="L41" i="36"/>
  <c r="G41" i="36"/>
  <c r="L40" i="36"/>
  <c r="G40" i="36"/>
  <c r="L39" i="36"/>
  <c r="G39" i="36"/>
  <c r="L38" i="36"/>
  <c r="G38" i="36"/>
  <c r="L37" i="36"/>
  <c r="G37" i="36"/>
  <c r="L36" i="36"/>
  <c r="G36" i="36"/>
  <c r="L35" i="36"/>
  <c r="G35" i="36"/>
  <c r="L34" i="36"/>
  <c r="G34" i="36"/>
  <c r="L33" i="36"/>
  <c r="G33" i="36"/>
  <c r="L32" i="36"/>
  <c r="G32" i="36"/>
  <c r="L31" i="36"/>
  <c r="G31" i="36"/>
  <c r="L30" i="36"/>
  <c r="G30" i="36"/>
  <c r="L29" i="36"/>
  <c r="G29" i="36"/>
  <c r="L28" i="36"/>
  <c r="G28" i="36"/>
  <c r="L27" i="36"/>
  <c r="G27" i="36"/>
  <c r="L26" i="36"/>
  <c r="G26" i="36"/>
  <c r="L25" i="36"/>
  <c r="G25" i="36"/>
  <c r="L24" i="36"/>
  <c r="G24" i="36"/>
  <c r="L23" i="36"/>
  <c r="G23" i="36"/>
  <c r="L22" i="36"/>
  <c r="G22" i="36"/>
  <c r="L21" i="36"/>
  <c r="G21" i="36"/>
  <c r="L20" i="36"/>
  <c r="G20" i="36"/>
  <c r="L19" i="36"/>
  <c r="G19" i="36"/>
  <c r="L18" i="36"/>
  <c r="G18" i="36"/>
  <c r="L17" i="36"/>
  <c r="G17" i="36"/>
  <c r="L16" i="36"/>
  <c r="G16" i="36"/>
  <c r="L15" i="36"/>
  <c r="G15" i="36"/>
  <c r="L14" i="36"/>
  <c r="G14" i="36"/>
  <c r="L13" i="36"/>
  <c r="G13" i="36"/>
  <c r="L12" i="36"/>
  <c r="G12" i="36"/>
  <c r="L11" i="36"/>
  <c r="G11" i="36"/>
  <c r="L10" i="36"/>
  <c r="G10" i="36"/>
  <c r="Q100" i="35"/>
  <c r="L100" i="35"/>
  <c r="G88" i="35"/>
  <c r="K137" i="35"/>
  <c r="J137" i="35"/>
  <c r="I137" i="35"/>
  <c r="H137" i="35"/>
  <c r="F137" i="35"/>
  <c r="E137" i="35"/>
  <c r="D137" i="35"/>
  <c r="C137" i="35"/>
  <c r="Q136" i="35"/>
  <c r="L136" i="35"/>
  <c r="G136" i="35"/>
  <c r="Q135" i="35"/>
  <c r="L135" i="35"/>
  <c r="G135" i="35"/>
  <c r="Q134" i="35"/>
  <c r="L134" i="35"/>
  <c r="G134" i="35"/>
  <c r="Q133" i="35"/>
  <c r="L133" i="35"/>
  <c r="G133" i="35"/>
  <c r="Q132" i="35"/>
  <c r="L132" i="35"/>
  <c r="G132" i="35"/>
  <c r="Q131" i="35"/>
  <c r="L131" i="35"/>
  <c r="G131" i="35"/>
  <c r="Q130" i="35"/>
  <c r="L130" i="35"/>
  <c r="G130" i="35"/>
  <c r="Q129" i="35"/>
  <c r="L129" i="35"/>
  <c r="G129" i="35"/>
  <c r="Q128" i="35"/>
  <c r="L128" i="35"/>
  <c r="G128" i="35"/>
  <c r="Q127" i="35"/>
  <c r="L127" i="35"/>
  <c r="G127" i="35"/>
  <c r="Q126" i="35"/>
  <c r="L126" i="35"/>
  <c r="G126" i="35"/>
  <c r="Q125" i="35"/>
  <c r="L125" i="35"/>
  <c r="G125" i="35"/>
  <c r="Q124" i="35"/>
  <c r="L124" i="35"/>
  <c r="G124" i="35"/>
  <c r="Q123" i="35"/>
  <c r="L123" i="35"/>
  <c r="G123" i="35"/>
  <c r="Q122" i="35"/>
  <c r="L122" i="35"/>
  <c r="G122" i="35"/>
  <c r="Q121" i="35"/>
  <c r="L121" i="35"/>
  <c r="G121" i="35"/>
  <c r="Q120" i="35"/>
  <c r="L120" i="35"/>
  <c r="G120" i="35"/>
  <c r="Q119" i="35"/>
  <c r="L119" i="35"/>
  <c r="G119" i="35"/>
  <c r="Q118" i="35"/>
  <c r="L118" i="35"/>
  <c r="G118" i="35"/>
  <c r="Q117" i="35"/>
  <c r="G117" i="35"/>
  <c r="Q116" i="35"/>
  <c r="G116" i="35"/>
  <c r="Q115" i="35"/>
  <c r="L115" i="35"/>
  <c r="G115" i="35"/>
  <c r="Q114" i="35"/>
  <c r="L114" i="35"/>
  <c r="G114" i="35"/>
  <c r="Q113" i="35"/>
  <c r="L113" i="35"/>
  <c r="G113" i="35"/>
  <c r="Q112" i="35"/>
  <c r="L112" i="35"/>
  <c r="G112" i="35"/>
  <c r="Q111" i="35"/>
  <c r="L111" i="35"/>
  <c r="G111" i="35"/>
  <c r="Q110" i="35"/>
  <c r="L110" i="35"/>
  <c r="G110" i="35"/>
  <c r="Q109" i="35"/>
  <c r="L109" i="35"/>
  <c r="G109" i="35"/>
  <c r="Q108" i="35"/>
  <c r="L108" i="35"/>
  <c r="G108" i="35"/>
  <c r="Q107" i="35"/>
  <c r="L107" i="35"/>
  <c r="G107" i="35"/>
  <c r="Q106" i="35"/>
  <c r="L106" i="35"/>
  <c r="G106" i="35"/>
  <c r="Q105" i="35"/>
  <c r="L105" i="35"/>
  <c r="G105" i="35"/>
  <c r="Q104" i="35"/>
  <c r="L104" i="35"/>
  <c r="G104" i="35"/>
  <c r="Q103" i="35"/>
  <c r="L103" i="35"/>
  <c r="G103" i="35"/>
  <c r="Q102" i="35"/>
  <c r="L102" i="35"/>
  <c r="G102" i="35"/>
  <c r="Q101" i="35"/>
  <c r="L101" i="35"/>
  <c r="G101" i="35"/>
  <c r="G100" i="35"/>
  <c r="Q99" i="35"/>
  <c r="L99" i="35"/>
  <c r="G99" i="35"/>
  <c r="Q98" i="35"/>
  <c r="L98" i="35"/>
  <c r="G98" i="35"/>
  <c r="Q97" i="35"/>
  <c r="L97" i="35"/>
  <c r="G97" i="35"/>
  <c r="Q96" i="35"/>
  <c r="L96" i="35"/>
  <c r="G96" i="35"/>
  <c r="Q95" i="35"/>
  <c r="L95" i="35"/>
  <c r="G95" i="35"/>
  <c r="Q94" i="35"/>
  <c r="L94" i="35"/>
  <c r="G94" i="35"/>
  <c r="Q93" i="35"/>
  <c r="L93" i="35"/>
  <c r="G93" i="35"/>
  <c r="Q92" i="35"/>
  <c r="L92" i="35"/>
  <c r="G92" i="35"/>
  <c r="Q91" i="35"/>
  <c r="L91" i="35"/>
  <c r="G91" i="35"/>
  <c r="Q90" i="35"/>
  <c r="L90" i="35"/>
  <c r="G90" i="35"/>
  <c r="Q89" i="35"/>
  <c r="L89" i="35"/>
  <c r="G89" i="35"/>
  <c r="Q88" i="35"/>
  <c r="L88" i="35"/>
  <c r="Q87" i="35"/>
  <c r="L87" i="35"/>
  <c r="G87" i="35"/>
  <c r="Q86" i="35"/>
  <c r="L86" i="35"/>
  <c r="G86" i="35"/>
  <c r="Q85" i="35"/>
  <c r="L85" i="35"/>
  <c r="G85" i="35"/>
  <c r="Q84" i="35"/>
  <c r="L84" i="35"/>
  <c r="G84" i="35"/>
  <c r="Q83" i="35"/>
  <c r="L83" i="35"/>
  <c r="G83" i="35"/>
  <c r="Q82" i="35"/>
  <c r="L82" i="35"/>
  <c r="G82" i="35"/>
  <c r="Q81" i="35"/>
  <c r="L81" i="35"/>
  <c r="G81" i="35"/>
  <c r="Q80" i="35"/>
  <c r="L80" i="35"/>
  <c r="G80" i="35"/>
  <c r="Q79" i="35"/>
  <c r="L79" i="35"/>
  <c r="G79" i="35"/>
  <c r="Q78" i="35"/>
  <c r="L78" i="35"/>
  <c r="G78" i="35"/>
  <c r="M75" i="35"/>
  <c r="H75" i="35"/>
  <c r="C75" i="35"/>
  <c r="H74" i="35"/>
  <c r="C74" i="35"/>
  <c r="Q70" i="35"/>
  <c r="L70" i="35"/>
  <c r="G70" i="35"/>
  <c r="Q69" i="35"/>
  <c r="L69" i="35"/>
  <c r="G69" i="35"/>
  <c r="Q68" i="35"/>
  <c r="L68" i="35"/>
  <c r="G68" i="35"/>
  <c r="Q67" i="35"/>
  <c r="L67" i="35"/>
  <c r="G67" i="35"/>
  <c r="Q66" i="35"/>
  <c r="L66" i="35"/>
  <c r="G66" i="35"/>
  <c r="Q65" i="35"/>
  <c r="L65" i="35"/>
  <c r="G65" i="35"/>
  <c r="Q64" i="35"/>
  <c r="L64" i="35"/>
  <c r="G64" i="35"/>
  <c r="Q63" i="35"/>
  <c r="L63" i="35"/>
  <c r="G63" i="35"/>
  <c r="Q62" i="35"/>
  <c r="L62" i="35"/>
  <c r="G62" i="35"/>
  <c r="Q61" i="35"/>
  <c r="L61" i="35"/>
  <c r="G61" i="35"/>
  <c r="Q60" i="35"/>
  <c r="L60" i="35"/>
  <c r="G60" i="35"/>
  <c r="Q59" i="35"/>
  <c r="L59" i="35"/>
  <c r="G59" i="35"/>
  <c r="Q58" i="35"/>
  <c r="L58" i="35"/>
  <c r="G58" i="35"/>
  <c r="Q57" i="35"/>
  <c r="L57" i="35"/>
  <c r="G57" i="35"/>
  <c r="Q56" i="35"/>
  <c r="L56" i="35"/>
  <c r="G56" i="35"/>
  <c r="Q55" i="35"/>
  <c r="L55" i="35"/>
  <c r="G55" i="35"/>
  <c r="Q54" i="35"/>
  <c r="L54" i="35"/>
  <c r="G54" i="35"/>
  <c r="Q53" i="35"/>
  <c r="L53" i="35"/>
  <c r="G53" i="35"/>
  <c r="Q52" i="35"/>
  <c r="L52" i="35"/>
  <c r="G52" i="35"/>
  <c r="Q51" i="35"/>
  <c r="L51" i="35"/>
  <c r="G51" i="35"/>
  <c r="Q50" i="35"/>
  <c r="L50" i="35"/>
  <c r="G50" i="35"/>
  <c r="Q49" i="35"/>
  <c r="L49" i="35"/>
  <c r="G49" i="35"/>
  <c r="Q48" i="35"/>
  <c r="L48" i="35"/>
  <c r="G48" i="35"/>
  <c r="Q47" i="35"/>
  <c r="L47" i="35"/>
  <c r="G47" i="35"/>
  <c r="Q46" i="35"/>
  <c r="L46" i="35"/>
  <c r="G46" i="35"/>
  <c r="Q45" i="35"/>
  <c r="L45" i="35"/>
  <c r="G45" i="35"/>
  <c r="Q44" i="35"/>
  <c r="L44" i="35"/>
  <c r="G44" i="35"/>
  <c r="Q43" i="35"/>
  <c r="L43" i="35"/>
  <c r="G43" i="35"/>
  <c r="Q42" i="35"/>
  <c r="L42" i="35"/>
  <c r="G42" i="35"/>
  <c r="Q41" i="35"/>
  <c r="L41" i="35"/>
  <c r="G41" i="35"/>
  <c r="Q40" i="35"/>
  <c r="L40" i="35"/>
  <c r="G40" i="35"/>
  <c r="Q39" i="35"/>
  <c r="L39" i="35"/>
  <c r="G39" i="35"/>
  <c r="Q38" i="35"/>
  <c r="L38" i="35"/>
  <c r="G38" i="35"/>
  <c r="Q37" i="35"/>
  <c r="L37" i="35"/>
  <c r="G37" i="35"/>
  <c r="Q36" i="35"/>
  <c r="L36" i="35"/>
  <c r="G36" i="35"/>
  <c r="Q35" i="35"/>
  <c r="L35" i="35"/>
  <c r="G35" i="35"/>
  <c r="Q34" i="35"/>
  <c r="L34" i="35"/>
  <c r="G34" i="35"/>
  <c r="Q33" i="35"/>
  <c r="L33" i="35"/>
  <c r="G33" i="35"/>
  <c r="Q32" i="35"/>
  <c r="L32" i="35"/>
  <c r="G32" i="35"/>
  <c r="Q31" i="35"/>
  <c r="L31" i="35"/>
  <c r="G31" i="35"/>
  <c r="Q30" i="35"/>
  <c r="L30" i="35"/>
  <c r="G30" i="35"/>
  <c r="Q29" i="35"/>
  <c r="L29" i="35"/>
  <c r="G29" i="35"/>
  <c r="Q28" i="35"/>
  <c r="L28" i="35"/>
  <c r="G28" i="35"/>
  <c r="Q27" i="35"/>
  <c r="L27" i="35"/>
  <c r="G27" i="35"/>
  <c r="Q26" i="35"/>
  <c r="L26" i="35"/>
  <c r="G26" i="35"/>
  <c r="Q25" i="35"/>
  <c r="L25" i="35"/>
  <c r="G25" i="35"/>
  <c r="Q24" i="35"/>
  <c r="L24" i="35"/>
  <c r="G24" i="35"/>
  <c r="Q23" i="35"/>
  <c r="L23" i="35"/>
  <c r="G23" i="35"/>
  <c r="Q22" i="35"/>
  <c r="L22" i="35"/>
  <c r="G22" i="35"/>
  <c r="Q21" i="35"/>
  <c r="L21" i="35"/>
  <c r="G21" i="35"/>
  <c r="Q20" i="35"/>
  <c r="L20" i="35"/>
  <c r="G20" i="35"/>
  <c r="Q19" i="35"/>
  <c r="L19" i="35"/>
  <c r="G19" i="35"/>
  <c r="Q18" i="35"/>
  <c r="L18" i="35"/>
  <c r="G18" i="35"/>
  <c r="Q17" i="35"/>
  <c r="L17" i="35"/>
  <c r="G17" i="35"/>
  <c r="Q16" i="35"/>
  <c r="L16" i="35"/>
  <c r="G16" i="35"/>
  <c r="Q15" i="35"/>
  <c r="L15" i="35"/>
  <c r="G15" i="35"/>
  <c r="Q14" i="35"/>
  <c r="L14" i="35"/>
  <c r="G14" i="35"/>
  <c r="Q13" i="35"/>
  <c r="L13" i="35"/>
  <c r="G13" i="35"/>
  <c r="Q12" i="35"/>
  <c r="L12" i="35"/>
  <c r="G12" i="35"/>
  <c r="Q11" i="35"/>
  <c r="L11" i="35"/>
  <c r="G11" i="35"/>
  <c r="Q10" i="35"/>
  <c r="L10" i="35"/>
  <c r="G10" i="35"/>
  <c r="Q107" i="34"/>
  <c r="L107" i="34"/>
  <c r="Q106" i="34"/>
  <c r="L106" i="34"/>
  <c r="Q105" i="34"/>
  <c r="L105" i="34"/>
  <c r="Q104" i="34"/>
  <c r="L104" i="34"/>
  <c r="Q103" i="34"/>
  <c r="L103" i="34"/>
  <c r="Q102" i="34"/>
  <c r="L102" i="34"/>
  <c r="G60" i="34"/>
  <c r="G59" i="34"/>
  <c r="G58" i="34"/>
  <c r="G57" i="34"/>
  <c r="P137" i="34"/>
  <c r="O137" i="34"/>
  <c r="N137" i="34"/>
  <c r="K137" i="34"/>
  <c r="J137" i="34"/>
  <c r="I137" i="34"/>
  <c r="H137" i="34"/>
  <c r="F137" i="34"/>
  <c r="E137" i="34"/>
  <c r="D137" i="34"/>
  <c r="C137" i="34"/>
  <c r="Q136" i="34"/>
  <c r="L136" i="34"/>
  <c r="G136" i="34"/>
  <c r="Q135" i="34"/>
  <c r="L135" i="34"/>
  <c r="G135" i="34"/>
  <c r="Q134" i="34"/>
  <c r="L134" i="34"/>
  <c r="G134" i="34"/>
  <c r="Q133" i="34"/>
  <c r="L133" i="34"/>
  <c r="G133" i="34"/>
  <c r="Q132" i="34"/>
  <c r="L132" i="34"/>
  <c r="G132" i="34"/>
  <c r="Q131" i="34"/>
  <c r="L131" i="34"/>
  <c r="G131" i="34"/>
  <c r="Q130" i="34"/>
  <c r="L130" i="34"/>
  <c r="G130" i="34"/>
  <c r="Q129" i="34"/>
  <c r="L129" i="34"/>
  <c r="G129" i="34"/>
  <c r="Q128" i="34"/>
  <c r="L128" i="34"/>
  <c r="G128" i="34"/>
  <c r="Q127" i="34"/>
  <c r="L127" i="34"/>
  <c r="G127" i="34"/>
  <c r="Q126" i="34"/>
  <c r="L126" i="34"/>
  <c r="G126" i="34"/>
  <c r="Q125" i="34"/>
  <c r="L125" i="34"/>
  <c r="G125" i="34"/>
  <c r="Q124" i="34"/>
  <c r="L124" i="34"/>
  <c r="G124" i="34"/>
  <c r="Q123" i="34"/>
  <c r="L123" i="34"/>
  <c r="G123" i="34"/>
  <c r="Q122" i="34"/>
  <c r="L122" i="34"/>
  <c r="G122" i="34"/>
  <c r="Q121" i="34"/>
  <c r="L121" i="34"/>
  <c r="G121" i="34"/>
  <c r="Q120" i="34"/>
  <c r="L120" i="34"/>
  <c r="G120" i="34"/>
  <c r="Q119" i="34"/>
  <c r="L119" i="34"/>
  <c r="G119" i="34"/>
  <c r="Q118" i="34"/>
  <c r="L118" i="34"/>
  <c r="G118" i="34"/>
  <c r="Q117" i="34"/>
  <c r="L117" i="34"/>
  <c r="G117" i="34"/>
  <c r="Q116" i="34"/>
  <c r="L116" i="34"/>
  <c r="G116" i="34"/>
  <c r="Q115" i="34"/>
  <c r="L115" i="34"/>
  <c r="G115" i="34"/>
  <c r="Q114" i="34"/>
  <c r="L114" i="34"/>
  <c r="G114" i="34"/>
  <c r="Q113" i="34"/>
  <c r="L113" i="34"/>
  <c r="G113" i="34"/>
  <c r="Q112" i="34"/>
  <c r="L112" i="34"/>
  <c r="G112" i="34"/>
  <c r="Q111" i="34"/>
  <c r="L111" i="34"/>
  <c r="G111" i="34"/>
  <c r="Q110" i="34"/>
  <c r="L110" i="34"/>
  <c r="G110" i="34"/>
  <c r="Q109" i="34"/>
  <c r="L109" i="34"/>
  <c r="G109" i="34"/>
  <c r="Q108" i="34"/>
  <c r="L108" i="34"/>
  <c r="G108" i="34"/>
  <c r="G107" i="34"/>
  <c r="G106" i="34"/>
  <c r="G105" i="34"/>
  <c r="G104" i="34"/>
  <c r="G103" i="34"/>
  <c r="G102" i="34"/>
  <c r="G101" i="34"/>
  <c r="G100" i="34"/>
  <c r="Q99" i="34"/>
  <c r="L99" i="34"/>
  <c r="G99" i="34"/>
  <c r="Q98" i="34"/>
  <c r="L98" i="34"/>
  <c r="G98" i="34"/>
  <c r="Q97" i="34"/>
  <c r="L97" i="34"/>
  <c r="G97" i="34"/>
  <c r="Q96" i="34"/>
  <c r="L96" i="34"/>
  <c r="G96" i="34"/>
  <c r="Q95" i="34"/>
  <c r="L95" i="34"/>
  <c r="G95" i="34"/>
  <c r="Q94" i="34"/>
  <c r="L94" i="34"/>
  <c r="G94" i="34"/>
  <c r="Q93" i="34"/>
  <c r="L93" i="34"/>
  <c r="G93" i="34"/>
  <c r="Q92" i="34"/>
  <c r="L92" i="34"/>
  <c r="G92" i="34"/>
  <c r="Q91" i="34"/>
  <c r="L91" i="34"/>
  <c r="G91" i="34"/>
  <c r="Q90" i="34"/>
  <c r="L90" i="34"/>
  <c r="G90" i="34"/>
  <c r="Q89" i="34"/>
  <c r="L89" i="34"/>
  <c r="Q88" i="34"/>
  <c r="L88" i="34"/>
  <c r="Q87" i="34"/>
  <c r="L87" i="34"/>
  <c r="G87" i="34"/>
  <c r="Q86" i="34"/>
  <c r="L86" i="34"/>
  <c r="G86" i="34"/>
  <c r="Q85" i="34"/>
  <c r="L85" i="34"/>
  <c r="G85" i="34"/>
  <c r="Q84" i="34"/>
  <c r="L84" i="34"/>
  <c r="G84" i="34"/>
  <c r="Q83" i="34"/>
  <c r="L83" i="34"/>
  <c r="G83" i="34"/>
  <c r="Q82" i="34"/>
  <c r="L82" i="34"/>
  <c r="G82" i="34"/>
  <c r="Q81" i="34"/>
  <c r="L81" i="34"/>
  <c r="G81" i="34"/>
  <c r="Q80" i="34"/>
  <c r="L80" i="34"/>
  <c r="G80" i="34"/>
  <c r="Q79" i="34"/>
  <c r="L79" i="34"/>
  <c r="G79" i="34"/>
  <c r="Q78" i="34"/>
  <c r="L78" i="34"/>
  <c r="G78" i="34"/>
  <c r="M75" i="34"/>
  <c r="C75" i="34"/>
  <c r="M74" i="34"/>
  <c r="Q70" i="34"/>
  <c r="L70" i="34"/>
  <c r="G70" i="34"/>
  <c r="Q69" i="34"/>
  <c r="L69" i="34"/>
  <c r="G69" i="34"/>
  <c r="Q68" i="34"/>
  <c r="L68" i="34"/>
  <c r="G68" i="34"/>
  <c r="Q67" i="34"/>
  <c r="L67" i="34"/>
  <c r="G67" i="34"/>
  <c r="Q66" i="34"/>
  <c r="L66" i="34"/>
  <c r="G66" i="34"/>
  <c r="Q65" i="34"/>
  <c r="L65" i="34"/>
  <c r="G65" i="34"/>
  <c r="Q64" i="34"/>
  <c r="L64" i="34"/>
  <c r="G64" i="34"/>
  <c r="Q63" i="34"/>
  <c r="L63" i="34"/>
  <c r="G63" i="34"/>
  <c r="Q62" i="34"/>
  <c r="L62" i="34"/>
  <c r="G62" i="34"/>
  <c r="Q61" i="34"/>
  <c r="L61" i="34"/>
  <c r="G61" i="34"/>
  <c r="Q60" i="34"/>
  <c r="L60" i="34"/>
  <c r="Q59" i="34"/>
  <c r="L59" i="34"/>
  <c r="Q58" i="34"/>
  <c r="L58" i="34"/>
  <c r="Q57" i="34"/>
  <c r="L57" i="34"/>
  <c r="Q56" i="34"/>
  <c r="L56" i="34"/>
  <c r="G56" i="34"/>
  <c r="Q55" i="34"/>
  <c r="L55" i="34"/>
  <c r="G55" i="34"/>
  <c r="Q54" i="34"/>
  <c r="L54" i="34"/>
  <c r="G54" i="34"/>
  <c r="Q53" i="34"/>
  <c r="L53" i="34"/>
  <c r="G53" i="34"/>
  <c r="Q52" i="34"/>
  <c r="L52" i="34"/>
  <c r="G52" i="34"/>
  <c r="Q51" i="34"/>
  <c r="G51" i="34"/>
  <c r="Q50" i="34"/>
  <c r="G50" i="34"/>
  <c r="Q49" i="34"/>
  <c r="L49" i="34"/>
  <c r="G49" i="34"/>
  <c r="Q48" i="34"/>
  <c r="L48" i="34"/>
  <c r="G48" i="34"/>
  <c r="Q47" i="34"/>
  <c r="L47" i="34"/>
  <c r="G47" i="34"/>
  <c r="Q46" i="34"/>
  <c r="L46" i="34"/>
  <c r="G46" i="34"/>
  <c r="Q45" i="34"/>
  <c r="L45" i="34"/>
  <c r="G45" i="34"/>
  <c r="Q44" i="34"/>
  <c r="L44" i="34"/>
  <c r="G44" i="34"/>
  <c r="Q43" i="34"/>
  <c r="L43" i="34"/>
  <c r="G43" i="34"/>
  <c r="Q42" i="34"/>
  <c r="L42" i="34"/>
  <c r="G42" i="34"/>
  <c r="Q41" i="34"/>
  <c r="L41" i="34"/>
  <c r="G41" i="34"/>
  <c r="Q40" i="34"/>
  <c r="L40" i="34"/>
  <c r="G40" i="34"/>
  <c r="Q39" i="34"/>
  <c r="L39" i="34"/>
  <c r="G39" i="34"/>
  <c r="Q38" i="34"/>
  <c r="L38" i="34"/>
  <c r="G38" i="34"/>
  <c r="Q37" i="34"/>
  <c r="L37" i="34"/>
  <c r="G37" i="34"/>
  <c r="Q36" i="34"/>
  <c r="L36" i="34"/>
  <c r="G36" i="34"/>
  <c r="Q35" i="34"/>
  <c r="L35" i="34"/>
  <c r="G35" i="34"/>
  <c r="Q34" i="34"/>
  <c r="L34" i="34"/>
  <c r="G34" i="34"/>
  <c r="Q33" i="34"/>
  <c r="L33" i="34"/>
  <c r="G33" i="34"/>
  <c r="Q32" i="34"/>
  <c r="L32" i="34"/>
  <c r="G32" i="34"/>
  <c r="Q31" i="34"/>
  <c r="L31" i="34"/>
  <c r="G31" i="34"/>
  <c r="Q30" i="34"/>
  <c r="L30" i="34"/>
  <c r="G30" i="34"/>
  <c r="Q29" i="34"/>
  <c r="L29" i="34"/>
  <c r="G29" i="34"/>
  <c r="Q28" i="34"/>
  <c r="L28" i="34"/>
  <c r="G28" i="34"/>
  <c r="Q27" i="34"/>
  <c r="L27" i="34"/>
  <c r="G27" i="34"/>
  <c r="Q26" i="34"/>
  <c r="L26" i="34"/>
  <c r="G26" i="34"/>
  <c r="Q25" i="34"/>
  <c r="L25" i="34"/>
  <c r="G25" i="34"/>
  <c r="Q24" i="34"/>
  <c r="L24" i="34"/>
  <c r="G24" i="34"/>
  <c r="Q23" i="34"/>
  <c r="L23" i="34"/>
  <c r="G23" i="34"/>
  <c r="Q22" i="34"/>
  <c r="L22" i="34"/>
  <c r="G22" i="34"/>
  <c r="Q21" i="34"/>
  <c r="L21" i="34"/>
  <c r="G21" i="34"/>
  <c r="Q20" i="34"/>
  <c r="L20" i="34"/>
  <c r="G20" i="34"/>
  <c r="Q19" i="34"/>
  <c r="L19" i="34"/>
  <c r="G19" i="34"/>
  <c r="Q18" i="34"/>
  <c r="L18" i="34"/>
  <c r="G18" i="34"/>
  <c r="Q17" i="34"/>
  <c r="L17" i="34"/>
  <c r="G17" i="34"/>
  <c r="Q16" i="34"/>
  <c r="L16" i="34"/>
  <c r="G16" i="34"/>
  <c r="Q15" i="34"/>
  <c r="L15" i="34"/>
  <c r="G15" i="34"/>
  <c r="Q14" i="34"/>
  <c r="L14" i="34"/>
  <c r="G14" i="34"/>
  <c r="Q13" i="34"/>
  <c r="L13" i="34"/>
  <c r="G13" i="34"/>
  <c r="Q12" i="34"/>
  <c r="L12" i="34"/>
  <c r="G12" i="34"/>
  <c r="Q11" i="34"/>
  <c r="L11" i="34"/>
  <c r="G11" i="34"/>
  <c r="Q10" i="34"/>
  <c r="L10" i="34"/>
  <c r="G10" i="34"/>
  <c r="L159" i="33"/>
  <c r="L158" i="33"/>
  <c r="H161" i="33"/>
  <c r="P161" i="33"/>
  <c r="O161" i="33"/>
  <c r="N161" i="33"/>
  <c r="K161" i="33"/>
  <c r="J161" i="33"/>
  <c r="I161" i="33"/>
  <c r="Q160" i="33"/>
  <c r="L160" i="33"/>
  <c r="Q159" i="33"/>
  <c r="Q158" i="33"/>
  <c r="Q155" i="33"/>
  <c r="L155" i="33"/>
  <c r="Q154" i="33"/>
  <c r="L154" i="33"/>
  <c r="Q153" i="33"/>
  <c r="L153" i="33"/>
  <c r="Q152" i="33"/>
  <c r="L152" i="33"/>
  <c r="Q151" i="33"/>
  <c r="L151" i="33"/>
  <c r="Q150" i="33"/>
  <c r="L150" i="33"/>
  <c r="Q149" i="33"/>
  <c r="L149" i="33"/>
  <c r="Q148" i="33"/>
  <c r="L148" i="33"/>
  <c r="Q147" i="33"/>
  <c r="L147" i="33"/>
  <c r="Q146" i="33"/>
  <c r="L146" i="33"/>
  <c r="Q145" i="33"/>
  <c r="L145" i="33"/>
  <c r="Q144" i="33"/>
  <c r="L144" i="33"/>
  <c r="Q143" i="33"/>
  <c r="L143" i="33"/>
  <c r="Q142" i="33"/>
  <c r="L142" i="33"/>
  <c r="Q141" i="33"/>
  <c r="L141" i="33"/>
  <c r="Q140" i="33"/>
  <c r="L140" i="33"/>
  <c r="Q139" i="33"/>
  <c r="L139" i="33"/>
  <c r="Q138" i="33"/>
  <c r="L138" i="33"/>
  <c r="Q137" i="33"/>
  <c r="L137" i="33"/>
  <c r="Q136" i="33"/>
  <c r="L136" i="33"/>
  <c r="Q135" i="33"/>
  <c r="L135" i="33"/>
  <c r="Q134" i="33"/>
  <c r="L134" i="33"/>
  <c r="Q133" i="33"/>
  <c r="L133" i="33"/>
  <c r="Q132" i="33"/>
  <c r="L132" i="33"/>
  <c r="Q131" i="33"/>
  <c r="L131" i="33"/>
  <c r="Q130" i="33"/>
  <c r="L130" i="33"/>
  <c r="Q129" i="33"/>
  <c r="L129" i="33"/>
  <c r="Q128" i="33"/>
  <c r="L128" i="33"/>
  <c r="Q127" i="33"/>
  <c r="L127" i="33"/>
  <c r="Q126" i="33"/>
  <c r="L126" i="33"/>
  <c r="Q125" i="33"/>
  <c r="L125" i="33"/>
  <c r="Q124" i="33"/>
  <c r="L124" i="33"/>
  <c r="Q123" i="33"/>
  <c r="L123" i="33"/>
  <c r="Q122" i="33"/>
  <c r="L122" i="33"/>
  <c r="Q121" i="33"/>
  <c r="L121" i="33"/>
  <c r="Q120" i="33"/>
  <c r="L120" i="33"/>
  <c r="Q119" i="33"/>
  <c r="L119" i="33"/>
  <c r="Q118" i="33"/>
  <c r="L118" i="33"/>
  <c r="Q117" i="33"/>
  <c r="L117" i="33"/>
  <c r="Q116" i="33"/>
  <c r="L116" i="33"/>
  <c r="Q115" i="33"/>
  <c r="L115" i="33"/>
  <c r="Q114" i="33"/>
  <c r="L114" i="33"/>
  <c r="Q113" i="33"/>
  <c r="L113" i="33"/>
  <c r="Q112" i="33"/>
  <c r="L112" i="33"/>
  <c r="Q111" i="33"/>
  <c r="L111" i="33"/>
  <c r="Q110" i="33"/>
  <c r="L110" i="33"/>
  <c r="Q109" i="33"/>
  <c r="L109" i="33"/>
  <c r="Q108" i="33"/>
  <c r="L108" i="33"/>
  <c r="Q107" i="33"/>
  <c r="L107" i="33"/>
  <c r="Q106" i="33"/>
  <c r="L106" i="33"/>
  <c r="Q105" i="33"/>
  <c r="L105" i="33"/>
  <c r="Q104" i="33"/>
  <c r="L104" i="33"/>
  <c r="Q103" i="33"/>
  <c r="L103" i="33"/>
  <c r="Q102" i="33"/>
  <c r="L102" i="33"/>
  <c r="Q101" i="33"/>
  <c r="L101" i="33"/>
  <c r="Q100" i="33"/>
  <c r="L100" i="33"/>
  <c r="Q99" i="33"/>
  <c r="L99" i="33"/>
  <c r="Q98" i="33"/>
  <c r="L98" i="33"/>
  <c r="Q97" i="33"/>
  <c r="L97" i="33"/>
  <c r="Q96" i="33"/>
  <c r="L96" i="33"/>
  <c r="Q95" i="33"/>
  <c r="L95" i="33"/>
  <c r="Q94" i="33"/>
  <c r="L94" i="33"/>
  <c r="Q93" i="33"/>
  <c r="L93" i="33"/>
  <c r="Q92" i="33"/>
  <c r="L92" i="33"/>
  <c r="Q91" i="33"/>
  <c r="L91" i="33"/>
  <c r="Q90" i="33"/>
  <c r="L90" i="33"/>
  <c r="Q89" i="33"/>
  <c r="L89" i="33"/>
  <c r="Q81" i="33"/>
  <c r="L81" i="33"/>
  <c r="Q80" i="33"/>
  <c r="L80" i="33"/>
  <c r="Q79" i="33"/>
  <c r="L79" i="33"/>
  <c r="Q78" i="33"/>
  <c r="L78" i="33"/>
  <c r="Q77" i="33"/>
  <c r="L77" i="33"/>
  <c r="Q76" i="33"/>
  <c r="L76" i="33"/>
  <c r="Q75" i="33"/>
  <c r="L75" i="33"/>
  <c r="Q74" i="33"/>
  <c r="L74" i="33"/>
  <c r="Q73" i="33"/>
  <c r="L73" i="33"/>
  <c r="Q72" i="33"/>
  <c r="L72" i="33"/>
  <c r="Q71" i="33"/>
  <c r="L71" i="33"/>
  <c r="Q70" i="33"/>
  <c r="L70" i="33"/>
  <c r="Q69" i="33"/>
  <c r="L69" i="33"/>
  <c r="Q68" i="33"/>
  <c r="L68" i="33"/>
  <c r="Q67" i="33"/>
  <c r="L67" i="33"/>
  <c r="Q66" i="33"/>
  <c r="L66" i="33"/>
  <c r="Q65" i="33"/>
  <c r="L65" i="33"/>
  <c r="Q64" i="33"/>
  <c r="L64" i="33"/>
  <c r="Q63" i="33"/>
  <c r="L63" i="33"/>
  <c r="Q62" i="33"/>
  <c r="L62" i="33"/>
  <c r="Q61" i="33"/>
  <c r="L61" i="33"/>
  <c r="Q60" i="33"/>
  <c r="L60" i="33"/>
  <c r="Q59" i="33"/>
  <c r="L59" i="33"/>
  <c r="Q58" i="33"/>
  <c r="L58" i="33"/>
  <c r="Q57" i="33"/>
  <c r="L57" i="33"/>
  <c r="Q56" i="33"/>
  <c r="L56" i="33"/>
  <c r="Q55" i="33"/>
  <c r="L55" i="33"/>
  <c r="Q54" i="33"/>
  <c r="L54" i="33"/>
  <c r="Q53" i="33"/>
  <c r="L53" i="33"/>
  <c r="Q52" i="33"/>
  <c r="L52" i="33"/>
  <c r="Q51" i="33"/>
  <c r="L51" i="33"/>
  <c r="Q50" i="33"/>
  <c r="L50" i="33"/>
  <c r="Q49" i="33"/>
  <c r="L49" i="33"/>
  <c r="Q48" i="33"/>
  <c r="L48" i="33"/>
  <c r="Q47" i="33"/>
  <c r="L47" i="33"/>
  <c r="Q46" i="33"/>
  <c r="L46" i="33"/>
  <c r="Q45" i="33"/>
  <c r="L45" i="33"/>
  <c r="Q44" i="33"/>
  <c r="L44" i="33"/>
  <c r="Q43" i="33"/>
  <c r="L43" i="33"/>
  <c r="Q42" i="33"/>
  <c r="L42" i="33"/>
  <c r="Q41" i="33"/>
  <c r="L41" i="33"/>
  <c r="Q40" i="33"/>
  <c r="L40" i="33"/>
  <c r="Q39" i="33"/>
  <c r="L39" i="33"/>
  <c r="Q38" i="33"/>
  <c r="L38" i="33"/>
  <c r="Q37" i="33"/>
  <c r="L37" i="33"/>
  <c r="L161" i="33" s="1"/>
  <c r="Q36" i="33"/>
  <c r="L36" i="33"/>
  <c r="Q35" i="33"/>
  <c r="L35" i="33"/>
  <c r="Q34" i="33"/>
  <c r="L34" i="33"/>
  <c r="Q33" i="33"/>
  <c r="L33" i="33"/>
  <c r="Q32" i="33"/>
  <c r="L32" i="33"/>
  <c r="Q31" i="33"/>
  <c r="L31" i="33"/>
  <c r="Q30" i="33"/>
  <c r="L30" i="33"/>
  <c r="Q29" i="33"/>
  <c r="L29" i="33"/>
  <c r="Q28" i="33"/>
  <c r="L28" i="33"/>
  <c r="Q27" i="33"/>
  <c r="L27" i="33"/>
  <c r="Q26" i="33"/>
  <c r="L26" i="33"/>
  <c r="Q25" i="33"/>
  <c r="L25" i="33"/>
  <c r="Q24" i="33"/>
  <c r="L24" i="33"/>
  <c r="Q23" i="33"/>
  <c r="L23" i="33"/>
  <c r="Q22" i="33"/>
  <c r="L22" i="33"/>
  <c r="Q21" i="33"/>
  <c r="L21" i="33"/>
  <c r="Q20" i="33"/>
  <c r="L20" i="33"/>
  <c r="Q19" i="33"/>
  <c r="L19" i="33"/>
  <c r="Q18" i="33"/>
  <c r="L18" i="33"/>
  <c r="Q17" i="33"/>
  <c r="L17" i="33"/>
  <c r="Q16" i="33"/>
  <c r="L16" i="33"/>
  <c r="Q15" i="33"/>
  <c r="L15" i="33"/>
  <c r="Q14" i="33"/>
  <c r="L14" i="33"/>
  <c r="Q13" i="33"/>
  <c r="L13" i="33"/>
  <c r="Q12" i="33"/>
  <c r="L12" i="33"/>
  <c r="Q11" i="33"/>
  <c r="L11" i="33"/>
  <c r="Q10" i="33"/>
  <c r="L10" i="33"/>
  <c r="C141" i="32"/>
  <c r="D141" i="32"/>
  <c r="E141" i="32"/>
  <c r="M141" i="32"/>
  <c r="N141" i="32"/>
  <c r="O141" i="32"/>
  <c r="P141" i="32"/>
  <c r="D169" i="30"/>
  <c r="E169" i="30"/>
  <c r="F169" i="30"/>
  <c r="H169" i="30"/>
  <c r="I169" i="30"/>
  <c r="J169" i="30"/>
  <c r="K169" i="30"/>
  <c r="M169" i="30"/>
  <c r="N169" i="30"/>
  <c r="O169" i="30"/>
  <c r="P169" i="30"/>
  <c r="C169" i="30"/>
  <c r="D169" i="29"/>
  <c r="F169" i="29"/>
  <c r="H169" i="29"/>
  <c r="I169" i="29"/>
  <c r="K169" i="29"/>
  <c r="C169" i="29"/>
  <c r="C169" i="28"/>
  <c r="D169" i="28"/>
  <c r="E169" i="28"/>
  <c r="F169" i="28"/>
  <c r="H169" i="28"/>
  <c r="I169" i="28"/>
  <c r="J169" i="28"/>
  <c r="K169" i="28"/>
  <c r="C137" i="26"/>
  <c r="C160" i="25"/>
  <c r="D160" i="25"/>
  <c r="E160" i="25"/>
  <c r="F160" i="25"/>
  <c r="H160" i="25"/>
  <c r="I160" i="25"/>
  <c r="J160" i="25"/>
  <c r="K160" i="25"/>
  <c r="M160" i="25"/>
  <c r="N160" i="25"/>
  <c r="O160" i="25"/>
  <c r="P160" i="25"/>
  <c r="C137" i="22"/>
  <c r="D161" i="21"/>
  <c r="E161" i="21"/>
  <c r="F161" i="21"/>
  <c r="H161" i="21"/>
  <c r="I161" i="21"/>
  <c r="J161" i="21"/>
  <c r="K161" i="21"/>
  <c r="C161" i="21"/>
  <c r="D161" i="20"/>
  <c r="E161" i="20"/>
  <c r="F161" i="20"/>
  <c r="H161" i="20"/>
  <c r="I161" i="20"/>
  <c r="J161" i="20"/>
  <c r="K161" i="20"/>
  <c r="M161" i="20"/>
  <c r="N161" i="20"/>
  <c r="O161" i="20"/>
  <c r="P161" i="20"/>
  <c r="C161" i="20"/>
  <c r="D161" i="19"/>
  <c r="E161" i="19"/>
  <c r="F161" i="19"/>
  <c r="H161" i="19"/>
  <c r="I161" i="19"/>
  <c r="J161" i="19"/>
  <c r="K161" i="19"/>
  <c r="M161" i="19"/>
  <c r="N161" i="19"/>
  <c r="O161" i="19"/>
  <c r="P161" i="19"/>
  <c r="C161" i="19"/>
  <c r="D162" i="15"/>
  <c r="E162" i="15"/>
  <c r="F162" i="15"/>
  <c r="H162" i="15"/>
  <c r="I162" i="15"/>
  <c r="J162" i="15"/>
  <c r="K162" i="15"/>
  <c r="C162" i="15"/>
  <c r="C141" i="14"/>
  <c r="E141" i="14"/>
  <c r="F141" i="14"/>
  <c r="H141" i="14"/>
  <c r="I141" i="14"/>
  <c r="J141" i="14"/>
  <c r="K141" i="14"/>
  <c r="M141" i="14"/>
  <c r="N141" i="14"/>
  <c r="P141" i="14"/>
  <c r="M140" i="11"/>
  <c r="N141" i="11" s="1"/>
  <c r="N140" i="11"/>
  <c r="O140" i="11"/>
  <c r="P140" i="11"/>
  <c r="Q140" i="11"/>
  <c r="R140" i="11"/>
  <c r="G140" i="32"/>
  <c r="Q140" i="32"/>
  <c r="G139" i="32"/>
  <c r="G136" i="32"/>
  <c r="Q139" i="32"/>
  <c r="Q138" i="32"/>
  <c r="G138" i="32"/>
  <c r="Q137" i="32"/>
  <c r="G137" i="32"/>
  <c r="Q136" i="32"/>
  <c r="Q135" i="32"/>
  <c r="G135" i="32"/>
  <c r="Q134" i="32"/>
  <c r="G134" i="32"/>
  <c r="Q133" i="32"/>
  <c r="G133" i="32"/>
  <c r="Q132" i="32"/>
  <c r="G132" i="32"/>
  <c r="G72" i="32"/>
  <c r="Q96" i="32"/>
  <c r="G13" i="32"/>
  <c r="Q131" i="32"/>
  <c r="G131" i="32"/>
  <c r="Q130" i="32"/>
  <c r="G130" i="32"/>
  <c r="G129" i="32"/>
  <c r="G128" i="32"/>
  <c r="Q127" i="32"/>
  <c r="G127" i="32"/>
  <c r="Q126" i="32"/>
  <c r="G126" i="32"/>
  <c r="Q125" i="32"/>
  <c r="G125" i="32"/>
  <c r="Q124" i="32"/>
  <c r="G124" i="32"/>
  <c r="Q123" i="32"/>
  <c r="G123" i="32"/>
  <c r="Q122" i="32"/>
  <c r="G122" i="32"/>
  <c r="Q121" i="32"/>
  <c r="G121" i="32"/>
  <c r="Q120" i="32"/>
  <c r="G120" i="32"/>
  <c r="Q119" i="32"/>
  <c r="G119" i="32"/>
  <c r="Q118" i="32"/>
  <c r="G118" i="32"/>
  <c r="Q117" i="32"/>
  <c r="G117" i="32"/>
  <c r="Q116" i="32"/>
  <c r="G116" i="32"/>
  <c r="Q115" i="32"/>
  <c r="G115" i="32"/>
  <c r="Q114" i="32"/>
  <c r="G114" i="32"/>
  <c r="Q113" i="32"/>
  <c r="G113" i="32"/>
  <c r="Q112" i="32"/>
  <c r="G112" i="32"/>
  <c r="Q111" i="32"/>
  <c r="G111" i="32"/>
  <c r="Q110" i="32"/>
  <c r="G110" i="32"/>
  <c r="Q109" i="32"/>
  <c r="G109" i="32"/>
  <c r="Q108" i="32"/>
  <c r="G108" i="32"/>
  <c r="Q107" i="32"/>
  <c r="G107" i="32"/>
  <c r="Q106" i="32"/>
  <c r="G106" i="32"/>
  <c r="Q105" i="32"/>
  <c r="G105" i="32"/>
  <c r="Q104" i="32"/>
  <c r="G104" i="32"/>
  <c r="Q103" i="32"/>
  <c r="G103" i="32"/>
  <c r="Q102" i="32"/>
  <c r="G102" i="32"/>
  <c r="Q101" i="32"/>
  <c r="G101" i="32"/>
  <c r="Q100" i="32"/>
  <c r="G100" i="32"/>
  <c r="Q99" i="32"/>
  <c r="G99" i="32"/>
  <c r="Q98" i="32"/>
  <c r="G98" i="32"/>
  <c r="Q97" i="32"/>
  <c r="G97" i="32"/>
  <c r="G96" i="32"/>
  <c r="Q95" i="32"/>
  <c r="G95" i="32"/>
  <c r="Q94" i="32"/>
  <c r="G94" i="32"/>
  <c r="Q93" i="32"/>
  <c r="G93" i="32"/>
  <c r="Q92" i="32"/>
  <c r="G92" i="32"/>
  <c r="Q91" i="32"/>
  <c r="G91" i="32"/>
  <c r="Q90" i="32"/>
  <c r="G90" i="32"/>
  <c r="Q89" i="32"/>
  <c r="G89" i="32"/>
  <c r="Q88" i="32"/>
  <c r="G88" i="32"/>
  <c r="Q87" i="32"/>
  <c r="G87" i="32"/>
  <c r="Q86" i="32"/>
  <c r="G86" i="32"/>
  <c r="Q85" i="32"/>
  <c r="G85" i="32"/>
  <c r="Q84" i="32"/>
  <c r="G84" i="32"/>
  <c r="Q83" i="32"/>
  <c r="G83" i="32"/>
  <c r="Q82" i="32"/>
  <c r="G82" i="32"/>
  <c r="Q81" i="32"/>
  <c r="G81" i="32"/>
  <c r="Q80" i="32"/>
  <c r="G80" i="32"/>
  <c r="Q72" i="32"/>
  <c r="Q71" i="32"/>
  <c r="G71" i="32"/>
  <c r="M77" i="32"/>
  <c r="C77" i="32"/>
  <c r="M76" i="32"/>
  <c r="C76" i="32"/>
  <c r="Q70" i="32"/>
  <c r="G70" i="32"/>
  <c r="Q69" i="32"/>
  <c r="G69" i="32"/>
  <c r="Q68" i="32"/>
  <c r="G68" i="32"/>
  <c r="Q67" i="32"/>
  <c r="G67" i="32"/>
  <c r="Q66" i="32"/>
  <c r="G66" i="32"/>
  <c r="Q65" i="32"/>
  <c r="G65" i="32"/>
  <c r="Q64" i="32"/>
  <c r="G64" i="32"/>
  <c r="Q63" i="32"/>
  <c r="G63" i="32"/>
  <c r="Q62" i="32"/>
  <c r="G62" i="32"/>
  <c r="Q61" i="32"/>
  <c r="G61" i="32"/>
  <c r="Q60" i="32"/>
  <c r="G60" i="32"/>
  <c r="Q59" i="32"/>
  <c r="G59" i="32"/>
  <c r="Q58" i="32"/>
  <c r="Q57" i="32"/>
  <c r="Q56" i="32"/>
  <c r="G56" i="32"/>
  <c r="Q55" i="32"/>
  <c r="G55" i="32"/>
  <c r="Q54" i="32"/>
  <c r="G54" i="32"/>
  <c r="Q53" i="32"/>
  <c r="G53" i="32"/>
  <c r="Q52" i="32"/>
  <c r="G52" i="32"/>
  <c r="Q51" i="32"/>
  <c r="G51" i="32"/>
  <c r="Q50" i="32"/>
  <c r="G50" i="32"/>
  <c r="Q49" i="32"/>
  <c r="G49" i="32"/>
  <c r="Q48" i="32"/>
  <c r="G48" i="32"/>
  <c r="Q47" i="32"/>
  <c r="G47" i="32"/>
  <c r="Q46" i="32"/>
  <c r="G46" i="32"/>
  <c r="Q45" i="32"/>
  <c r="G45" i="32"/>
  <c r="Q44" i="32"/>
  <c r="G44" i="32"/>
  <c r="Q43" i="32"/>
  <c r="G43" i="32"/>
  <c r="Q42" i="32"/>
  <c r="G42" i="32"/>
  <c r="Q41" i="32"/>
  <c r="G41" i="32"/>
  <c r="Q40" i="32"/>
  <c r="G40" i="32"/>
  <c r="Q39" i="32"/>
  <c r="G39" i="32"/>
  <c r="Q38" i="32"/>
  <c r="G38" i="32"/>
  <c r="Q37" i="32"/>
  <c r="G37" i="32"/>
  <c r="Q36" i="32"/>
  <c r="G36" i="32"/>
  <c r="Q35" i="32"/>
  <c r="G35" i="32"/>
  <c r="Q34" i="32"/>
  <c r="G34" i="32"/>
  <c r="Q33" i="32"/>
  <c r="G33" i="32"/>
  <c r="Q32" i="32"/>
  <c r="G32" i="32"/>
  <c r="Q31" i="32"/>
  <c r="G31" i="32"/>
  <c r="Q30" i="32"/>
  <c r="G30" i="32"/>
  <c r="Q29" i="32"/>
  <c r="G29" i="32"/>
  <c r="Q28" i="32"/>
  <c r="G28" i="32"/>
  <c r="Q27" i="32"/>
  <c r="G27" i="32"/>
  <c r="Q26" i="32"/>
  <c r="G26" i="32"/>
  <c r="Q25" i="32"/>
  <c r="G25" i="32"/>
  <c r="Q24" i="32"/>
  <c r="G24" i="32"/>
  <c r="Q23" i="32"/>
  <c r="G23" i="32"/>
  <c r="Q22" i="32"/>
  <c r="G22" i="32"/>
  <c r="Q21" i="32"/>
  <c r="G21" i="32"/>
  <c r="Q20" i="32"/>
  <c r="G20" i="32"/>
  <c r="Q19" i="32"/>
  <c r="G19" i="32"/>
  <c r="Q18" i="32"/>
  <c r="G18" i="32"/>
  <c r="Q17" i="32"/>
  <c r="G17" i="32"/>
  <c r="Q16" i="32"/>
  <c r="G16" i="32"/>
  <c r="Q15" i="32"/>
  <c r="G15" i="32"/>
  <c r="Q14" i="32"/>
  <c r="G14" i="32"/>
  <c r="Q13" i="32"/>
  <c r="Q12" i="32"/>
  <c r="G12" i="32"/>
  <c r="Q11" i="32"/>
  <c r="G11" i="32"/>
  <c r="Q10" i="32"/>
  <c r="G10" i="32"/>
  <c r="Q156" i="30"/>
  <c r="L156" i="30"/>
  <c r="G156" i="30"/>
  <c r="Q168" i="30"/>
  <c r="L168" i="30"/>
  <c r="G168" i="30"/>
  <c r="Q167" i="30"/>
  <c r="L167" i="30"/>
  <c r="G167" i="30"/>
  <c r="Q166" i="30"/>
  <c r="L166" i="30"/>
  <c r="G166" i="30"/>
  <c r="Q165" i="30"/>
  <c r="L165" i="30"/>
  <c r="G165" i="30"/>
  <c r="Q164" i="30"/>
  <c r="L164" i="30"/>
  <c r="G164" i="30"/>
  <c r="Q163" i="30"/>
  <c r="L163" i="30"/>
  <c r="G163" i="30"/>
  <c r="Q162" i="30"/>
  <c r="L162" i="30"/>
  <c r="G162" i="30"/>
  <c r="Q161" i="30"/>
  <c r="L161" i="30"/>
  <c r="G161" i="30"/>
  <c r="Q160" i="30"/>
  <c r="L160" i="30"/>
  <c r="G160" i="30"/>
  <c r="Q159" i="30"/>
  <c r="L159" i="30"/>
  <c r="G159" i="30"/>
  <c r="Q155" i="30"/>
  <c r="L155" i="30"/>
  <c r="G155" i="30"/>
  <c r="Q154" i="30"/>
  <c r="L154" i="30"/>
  <c r="G154" i="30"/>
  <c r="Q153" i="30"/>
  <c r="L153" i="30"/>
  <c r="G153" i="30"/>
  <c r="Q152" i="30"/>
  <c r="L152" i="30"/>
  <c r="G152" i="30"/>
  <c r="Q151" i="30"/>
  <c r="L151" i="30"/>
  <c r="G151" i="30"/>
  <c r="Q150" i="30"/>
  <c r="L150" i="30"/>
  <c r="G150" i="30"/>
  <c r="Q149" i="30"/>
  <c r="L149" i="30"/>
  <c r="G149" i="30"/>
  <c r="Q148" i="30"/>
  <c r="L148" i="30"/>
  <c r="G148" i="30"/>
  <c r="Q147" i="30"/>
  <c r="L147" i="30"/>
  <c r="G147" i="30"/>
  <c r="Q146" i="30"/>
  <c r="L146" i="30"/>
  <c r="G146" i="30"/>
  <c r="Q145" i="30"/>
  <c r="L145" i="30"/>
  <c r="G145" i="30"/>
  <c r="Q144" i="30"/>
  <c r="L144" i="30"/>
  <c r="G144" i="30"/>
  <c r="Q143" i="30"/>
  <c r="L143" i="30"/>
  <c r="G143" i="30"/>
  <c r="Q142" i="30"/>
  <c r="L142" i="30"/>
  <c r="G142" i="30"/>
  <c r="Q141" i="30"/>
  <c r="L141" i="30"/>
  <c r="G141" i="30"/>
  <c r="Q140" i="30"/>
  <c r="L140" i="30"/>
  <c r="G140" i="30"/>
  <c r="Q139" i="30"/>
  <c r="L139" i="30"/>
  <c r="G139" i="30"/>
  <c r="Q138" i="30"/>
  <c r="L138" i="30"/>
  <c r="G138" i="30"/>
  <c r="Q137" i="30"/>
  <c r="L137" i="30"/>
  <c r="G137" i="30"/>
  <c r="Q136" i="30"/>
  <c r="L136" i="30"/>
  <c r="G136" i="30"/>
  <c r="Q135" i="30"/>
  <c r="L135" i="30"/>
  <c r="G135" i="30"/>
  <c r="Q134" i="30"/>
  <c r="L134" i="30"/>
  <c r="G134" i="30"/>
  <c r="Q133" i="30"/>
  <c r="L133" i="30"/>
  <c r="G133" i="30"/>
  <c r="Q132" i="30"/>
  <c r="L132" i="30"/>
  <c r="G132" i="30"/>
  <c r="Q131" i="30"/>
  <c r="L131" i="30"/>
  <c r="G131" i="30"/>
  <c r="Q130" i="30"/>
  <c r="L130" i="30"/>
  <c r="G130" i="30"/>
  <c r="Q129" i="30"/>
  <c r="L129" i="30"/>
  <c r="G129" i="30"/>
  <c r="Q128" i="30"/>
  <c r="L128" i="30"/>
  <c r="G128" i="30"/>
  <c r="Q127" i="30"/>
  <c r="L127" i="30"/>
  <c r="G127" i="30"/>
  <c r="Q126" i="30"/>
  <c r="L126" i="30"/>
  <c r="G126" i="30"/>
  <c r="Q125" i="30"/>
  <c r="L125" i="30"/>
  <c r="G125" i="30"/>
  <c r="Q124" i="30"/>
  <c r="L124" i="30"/>
  <c r="G124" i="30"/>
  <c r="Q123" i="30"/>
  <c r="L123" i="30"/>
  <c r="G123" i="30"/>
  <c r="Q122" i="30"/>
  <c r="L122" i="30"/>
  <c r="G122" i="30"/>
  <c r="Q121" i="30"/>
  <c r="G121" i="30"/>
  <c r="Q120" i="30"/>
  <c r="G120" i="30"/>
  <c r="Q119" i="30"/>
  <c r="L119" i="30"/>
  <c r="G119" i="30"/>
  <c r="Q118" i="30"/>
  <c r="L118" i="30"/>
  <c r="G118" i="30"/>
  <c r="Q117" i="30"/>
  <c r="G117" i="30"/>
  <c r="Q116" i="30"/>
  <c r="L116" i="30"/>
  <c r="G116" i="30"/>
  <c r="Q115" i="30"/>
  <c r="L115" i="30"/>
  <c r="G115" i="30"/>
  <c r="Q114" i="30"/>
  <c r="L114" i="30"/>
  <c r="G114" i="30"/>
  <c r="Q113" i="30"/>
  <c r="L113" i="30"/>
  <c r="G113" i="30"/>
  <c r="Q112" i="30"/>
  <c r="L112" i="30"/>
  <c r="G112" i="30"/>
  <c r="Q111" i="30"/>
  <c r="L111" i="30"/>
  <c r="G111" i="30"/>
  <c r="Q110" i="30"/>
  <c r="L110" i="30"/>
  <c r="G110" i="30"/>
  <c r="Q109" i="30"/>
  <c r="L109" i="30"/>
  <c r="G109" i="30"/>
  <c r="Q108" i="30"/>
  <c r="L108" i="30"/>
  <c r="G108" i="30"/>
  <c r="Q107" i="30"/>
  <c r="L107" i="30"/>
  <c r="G107" i="30"/>
  <c r="Q106" i="30"/>
  <c r="L106" i="30"/>
  <c r="G106" i="30"/>
  <c r="Q105" i="30"/>
  <c r="L105" i="30"/>
  <c r="G105" i="30"/>
  <c r="Q104" i="30"/>
  <c r="L104" i="30"/>
  <c r="G104" i="30"/>
  <c r="Q103" i="30"/>
  <c r="L103" i="30"/>
  <c r="G103" i="30"/>
  <c r="Q102" i="30"/>
  <c r="L102" i="30"/>
  <c r="G102" i="30"/>
  <c r="Q101" i="30"/>
  <c r="L101" i="30"/>
  <c r="G101" i="30"/>
  <c r="Q100" i="30"/>
  <c r="L100" i="30"/>
  <c r="G100" i="30"/>
  <c r="Q99" i="30"/>
  <c r="L99" i="30"/>
  <c r="G99" i="30"/>
  <c r="Q98" i="30"/>
  <c r="L98" i="30"/>
  <c r="G98" i="30"/>
  <c r="Q97" i="30"/>
  <c r="L97" i="30"/>
  <c r="G97" i="30"/>
  <c r="Q96" i="30"/>
  <c r="L96" i="30"/>
  <c r="G96" i="30"/>
  <c r="Q95" i="30"/>
  <c r="L95" i="30"/>
  <c r="G95" i="30"/>
  <c r="Q94" i="30"/>
  <c r="L94" i="30"/>
  <c r="G94" i="30"/>
  <c r="H91" i="30"/>
  <c r="C91" i="30"/>
  <c r="H90" i="30"/>
  <c r="C90" i="30"/>
  <c r="Q86" i="30"/>
  <c r="L86" i="30"/>
  <c r="G86" i="30"/>
  <c r="Q85" i="30"/>
  <c r="L85" i="30"/>
  <c r="G85" i="30"/>
  <c r="Q84" i="30"/>
  <c r="L84" i="30"/>
  <c r="G84" i="30"/>
  <c r="Q83" i="30"/>
  <c r="L83" i="30"/>
  <c r="G83" i="30"/>
  <c r="Q82" i="30"/>
  <c r="L82" i="30"/>
  <c r="G82" i="30"/>
  <c r="Q81" i="30"/>
  <c r="L81" i="30"/>
  <c r="G81" i="30"/>
  <c r="Q80" i="30"/>
  <c r="L80" i="30"/>
  <c r="G80" i="30"/>
  <c r="Q79" i="30"/>
  <c r="L79" i="30"/>
  <c r="G79" i="30"/>
  <c r="Q78" i="30"/>
  <c r="L78" i="30"/>
  <c r="G78" i="30"/>
  <c r="Q77" i="30"/>
  <c r="L77" i="30"/>
  <c r="G77" i="30"/>
  <c r="Q76" i="30"/>
  <c r="L76" i="30"/>
  <c r="G76" i="30"/>
  <c r="Q75" i="30"/>
  <c r="L75" i="30"/>
  <c r="G75" i="30"/>
  <c r="Q74" i="30"/>
  <c r="L74" i="30"/>
  <c r="G74" i="30"/>
  <c r="Q73" i="30"/>
  <c r="L73" i="30"/>
  <c r="G73" i="30"/>
  <c r="Q72" i="30"/>
  <c r="L72" i="30"/>
  <c r="G72" i="30"/>
  <c r="Q71" i="30"/>
  <c r="L71" i="30"/>
  <c r="G71" i="30"/>
  <c r="Q70" i="30"/>
  <c r="L70" i="30"/>
  <c r="G70" i="30"/>
  <c r="Q69" i="30"/>
  <c r="L69" i="30"/>
  <c r="G69" i="30"/>
  <c r="Q68" i="30"/>
  <c r="L68" i="30"/>
  <c r="G68" i="30"/>
  <c r="Q67" i="30"/>
  <c r="L67" i="30"/>
  <c r="G67" i="30"/>
  <c r="Q66" i="30"/>
  <c r="L66" i="30"/>
  <c r="G66" i="30"/>
  <c r="Q65" i="30"/>
  <c r="L65" i="30"/>
  <c r="G65" i="30"/>
  <c r="Q64" i="30"/>
  <c r="L64" i="30"/>
  <c r="G64" i="30"/>
  <c r="Q63" i="30"/>
  <c r="L63" i="30"/>
  <c r="G63" i="30"/>
  <c r="Q62" i="30"/>
  <c r="L62" i="30"/>
  <c r="G62" i="30"/>
  <c r="Q61" i="30"/>
  <c r="L61" i="30"/>
  <c r="G61" i="30"/>
  <c r="Q60" i="30"/>
  <c r="L60" i="30"/>
  <c r="G60" i="30"/>
  <c r="Q59" i="30"/>
  <c r="L59" i="30"/>
  <c r="G59" i="30"/>
  <c r="Q58" i="30"/>
  <c r="L58" i="30"/>
  <c r="G58" i="30"/>
  <c r="Q57" i="30"/>
  <c r="L57" i="30"/>
  <c r="G57" i="30"/>
  <c r="Q56" i="30"/>
  <c r="L56" i="30"/>
  <c r="G56" i="30"/>
  <c r="Q55" i="30"/>
  <c r="L55" i="30"/>
  <c r="G55" i="30"/>
  <c r="Q54" i="30"/>
  <c r="L54" i="30"/>
  <c r="G54" i="30"/>
  <c r="Q53" i="30"/>
  <c r="L53" i="30"/>
  <c r="G53" i="30"/>
  <c r="Q52" i="30"/>
  <c r="L52" i="30"/>
  <c r="G52" i="30"/>
  <c r="Q51" i="30"/>
  <c r="L51" i="30"/>
  <c r="G51" i="30"/>
  <c r="Q50" i="30"/>
  <c r="L50" i="30"/>
  <c r="G50" i="30"/>
  <c r="Q49" i="30"/>
  <c r="L49" i="30"/>
  <c r="G49" i="30"/>
  <c r="Q48" i="30"/>
  <c r="L48" i="30"/>
  <c r="G48" i="30"/>
  <c r="Q47" i="30"/>
  <c r="L47" i="30"/>
  <c r="G47" i="30"/>
  <c r="Q46" i="30"/>
  <c r="L46" i="30"/>
  <c r="G46" i="30"/>
  <c r="Q45" i="30"/>
  <c r="L45" i="30"/>
  <c r="G45" i="30"/>
  <c r="Q44" i="30"/>
  <c r="L44" i="30"/>
  <c r="G44" i="30"/>
  <c r="Q43" i="30"/>
  <c r="L43" i="30"/>
  <c r="G43" i="30"/>
  <c r="Q42" i="30"/>
  <c r="L42" i="30"/>
  <c r="G42" i="30"/>
  <c r="Q41" i="30"/>
  <c r="L41" i="30"/>
  <c r="G41" i="30"/>
  <c r="Q40" i="30"/>
  <c r="L40" i="30"/>
  <c r="G40" i="30"/>
  <c r="Q39" i="30"/>
  <c r="L39" i="30"/>
  <c r="G39" i="30"/>
  <c r="Q38" i="30"/>
  <c r="L38" i="30"/>
  <c r="G38" i="30"/>
  <c r="Q37" i="30"/>
  <c r="L37" i="30"/>
  <c r="G37" i="30"/>
  <c r="Q36" i="30"/>
  <c r="L36" i="30"/>
  <c r="G36" i="30"/>
  <c r="Q35" i="30"/>
  <c r="L35" i="30"/>
  <c r="G35" i="30"/>
  <c r="Q34" i="30"/>
  <c r="L34" i="30"/>
  <c r="G34" i="30"/>
  <c r="Q33" i="30"/>
  <c r="L33" i="30"/>
  <c r="G33" i="30"/>
  <c r="Q32" i="30"/>
  <c r="L32" i="30"/>
  <c r="G32" i="30"/>
  <c r="Q31" i="30"/>
  <c r="L31" i="30"/>
  <c r="G31" i="30"/>
  <c r="Q30" i="30"/>
  <c r="L30" i="30"/>
  <c r="G30" i="30"/>
  <c r="Q29" i="30"/>
  <c r="L29" i="30"/>
  <c r="G29" i="30"/>
  <c r="Q28" i="30"/>
  <c r="L28" i="30"/>
  <c r="G28" i="30"/>
  <c r="Q27" i="30"/>
  <c r="L27" i="30"/>
  <c r="G27" i="30"/>
  <c r="Q26" i="30"/>
  <c r="L26" i="30"/>
  <c r="G26" i="30"/>
  <c r="Q25" i="30"/>
  <c r="L25" i="30"/>
  <c r="G25" i="30"/>
  <c r="Q24" i="30"/>
  <c r="L24" i="30"/>
  <c r="G24" i="30"/>
  <c r="Q23" i="30"/>
  <c r="L23" i="30"/>
  <c r="G23" i="30"/>
  <c r="Q22" i="30"/>
  <c r="L22" i="30"/>
  <c r="G22" i="30"/>
  <c r="Q21" i="30"/>
  <c r="L21" i="30"/>
  <c r="G21" i="30"/>
  <c r="Q20" i="30"/>
  <c r="L20" i="30"/>
  <c r="G20" i="30"/>
  <c r="Q19" i="30"/>
  <c r="L19" i="30"/>
  <c r="G19" i="30"/>
  <c r="Q18" i="30"/>
  <c r="L18" i="30"/>
  <c r="G18" i="30"/>
  <c r="Q17" i="30"/>
  <c r="L17" i="30"/>
  <c r="G17" i="30"/>
  <c r="Q16" i="30"/>
  <c r="L16" i="30"/>
  <c r="G16" i="30"/>
  <c r="Q15" i="30"/>
  <c r="L15" i="30"/>
  <c r="G15" i="30"/>
  <c r="Q14" i="30"/>
  <c r="L14" i="30"/>
  <c r="G14" i="30"/>
  <c r="Q13" i="30"/>
  <c r="L13" i="30"/>
  <c r="G13" i="30"/>
  <c r="Q12" i="30"/>
  <c r="L12" i="30"/>
  <c r="G12" i="30"/>
  <c r="Q11" i="30"/>
  <c r="L11" i="30"/>
  <c r="G11" i="30"/>
  <c r="Q10" i="30"/>
  <c r="L10" i="30"/>
  <c r="G10" i="30"/>
  <c r="G86" i="29"/>
  <c r="L168" i="29"/>
  <c r="G168" i="29"/>
  <c r="L167" i="29"/>
  <c r="G167" i="29"/>
  <c r="L166" i="29"/>
  <c r="G166" i="29"/>
  <c r="L165" i="29"/>
  <c r="G165" i="29"/>
  <c r="L164" i="29"/>
  <c r="G164" i="29"/>
  <c r="L163" i="29"/>
  <c r="L162" i="29"/>
  <c r="L161" i="29"/>
  <c r="L160" i="29"/>
  <c r="L156" i="29"/>
  <c r="L155" i="29"/>
  <c r="G155" i="29"/>
  <c r="L154" i="29"/>
  <c r="G154" i="29"/>
  <c r="L153" i="29"/>
  <c r="G153" i="29"/>
  <c r="L152" i="29"/>
  <c r="G152" i="29"/>
  <c r="L151" i="29"/>
  <c r="G151" i="29"/>
  <c r="L150" i="29"/>
  <c r="G150" i="29"/>
  <c r="L149" i="29"/>
  <c r="G149" i="29"/>
  <c r="L148" i="29"/>
  <c r="G148" i="29"/>
  <c r="L147" i="29"/>
  <c r="G147" i="29"/>
  <c r="L146" i="29"/>
  <c r="G146" i="29"/>
  <c r="L145" i="29"/>
  <c r="G145" i="29"/>
  <c r="L144" i="29"/>
  <c r="G144" i="29"/>
  <c r="L143" i="29"/>
  <c r="G143" i="29"/>
  <c r="L142" i="29"/>
  <c r="G142" i="29"/>
  <c r="L141" i="29"/>
  <c r="G141" i="29"/>
  <c r="L140" i="29"/>
  <c r="G140" i="29"/>
  <c r="L139" i="29"/>
  <c r="G139" i="29"/>
  <c r="L138" i="29"/>
  <c r="G138" i="29"/>
  <c r="L137" i="29"/>
  <c r="G137" i="29"/>
  <c r="L136" i="29"/>
  <c r="G136" i="29"/>
  <c r="L135" i="29"/>
  <c r="G135" i="29"/>
  <c r="L134" i="29"/>
  <c r="G134" i="29"/>
  <c r="L133" i="29"/>
  <c r="G133" i="29"/>
  <c r="L132" i="29"/>
  <c r="G132" i="29"/>
  <c r="L131" i="29"/>
  <c r="G131" i="29"/>
  <c r="L130" i="29"/>
  <c r="G130" i="29"/>
  <c r="L129" i="29"/>
  <c r="G129" i="29"/>
  <c r="L128" i="29"/>
  <c r="G128" i="29"/>
  <c r="L127" i="29"/>
  <c r="G127" i="29"/>
  <c r="L126" i="29"/>
  <c r="G126" i="29"/>
  <c r="L125" i="29"/>
  <c r="G125" i="29"/>
  <c r="L124" i="29"/>
  <c r="G124" i="29"/>
  <c r="L123" i="29"/>
  <c r="G123" i="29"/>
  <c r="L122" i="29"/>
  <c r="G122" i="29"/>
  <c r="L121" i="29"/>
  <c r="G121" i="29"/>
  <c r="L120" i="29"/>
  <c r="G120" i="29"/>
  <c r="L119" i="29"/>
  <c r="G119" i="29"/>
  <c r="L118" i="29"/>
  <c r="G118" i="29"/>
  <c r="L117" i="29"/>
  <c r="G117" i="29"/>
  <c r="L116" i="29"/>
  <c r="G116" i="29"/>
  <c r="L115" i="29"/>
  <c r="G115" i="29"/>
  <c r="L114" i="29"/>
  <c r="G114" i="29"/>
  <c r="L113" i="29"/>
  <c r="G113" i="29"/>
  <c r="L112" i="29"/>
  <c r="G112" i="29"/>
  <c r="L111" i="29"/>
  <c r="G111" i="29"/>
  <c r="L110" i="29"/>
  <c r="G110" i="29"/>
  <c r="L109" i="29"/>
  <c r="G109" i="29"/>
  <c r="L108" i="29"/>
  <c r="G108" i="29"/>
  <c r="L107" i="29"/>
  <c r="G107" i="29"/>
  <c r="L106" i="29"/>
  <c r="G106" i="29"/>
  <c r="L105" i="29"/>
  <c r="G105" i="29"/>
  <c r="L104" i="29"/>
  <c r="G104" i="29"/>
  <c r="L103" i="29"/>
  <c r="G103" i="29"/>
  <c r="L102" i="29"/>
  <c r="G102" i="29"/>
  <c r="L101" i="29"/>
  <c r="G101" i="29"/>
  <c r="L100" i="29"/>
  <c r="G100" i="29"/>
  <c r="L99" i="29"/>
  <c r="G99" i="29"/>
  <c r="L98" i="29"/>
  <c r="G98" i="29"/>
  <c r="L97" i="29"/>
  <c r="G97" i="29"/>
  <c r="L96" i="29"/>
  <c r="G96" i="29"/>
  <c r="L95" i="29"/>
  <c r="G95" i="29"/>
  <c r="L94" i="29"/>
  <c r="G94" i="29"/>
  <c r="H91" i="29"/>
  <c r="C91" i="29"/>
  <c r="C90" i="29"/>
  <c r="L86" i="29"/>
  <c r="L85" i="29"/>
  <c r="G85" i="29"/>
  <c r="L84" i="29"/>
  <c r="G84" i="29"/>
  <c r="L83" i="29"/>
  <c r="G83" i="29"/>
  <c r="L82" i="29"/>
  <c r="G82" i="29"/>
  <c r="L81" i="29"/>
  <c r="G81" i="29"/>
  <c r="L80" i="29"/>
  <c r="G80" i="29"/>
  <c r="L79" i="29"/>
  <c r="G79" i="29"/>
  <c r="L78" i="29"/>
  <c r="G78" i="29"/>
  <c r="L77" i="29"/>
  <c r="G77" i="29"/>
  <c r="L76" i="29"/>
  <c r="G76" i="29"/>
  <c r="L75" i="29"/>
  <c r="G75" i="29"/>
  <c r="L74" i="29"/>
  <c r="G74" i="29"/>
  <c r="L73" i="29"/>
  <c r="G73" i="29"/>
  <c r="L72" i="29"/>
  <c r="G72" i="29"/>
  <c r="L71" i="29"/>
  <c r="G71" i="29"/>
  <c r="L70" i="29"/>
  <c r="G70" i="29"/>
  <c r="L69" i="29"/>
  <c r="G69" i="29"/>
  <c r="L68" i="29"/>
  <c r="G68" i="29"/>
  <c r="L67" i="29"/>
  <c r="G67" i="29"/>
  <c r="L66" i="29"/>
  <c r="G66" i="29"/>
  <c r="L65" i="29"/>
  <c r="G65" i="29"/>
  <c r="L64" i="29"/>
  <c r="G64" i="29"/>
  <c r="L63" i="29"/>
  <c r="G63" i="29"/>
  <c r="L62" i="29"/>
  <c r="G62" i="29"/>
  <c r="L61" i="29"/>
  <c r="G61" i="29"/>
  <c r="L60" i="29"/>
  <c r="G60" i="29"/>
  <c r="L59" i="29"/>
  <c r="G59" i="29"/>
  <c r="L58" i="29"/>
  <c r="G58" i="29"/>
  <c r="L57" i="29"/>
  <c r="G57" i="29"/>
  <c r="L56" i="29"/>
  <c r="G56" i="29"/>
  <c r="L55" i="29"/>
  <c r="G55" i="29"/>
  <c r="L54" i="29"/>
  <c r="G54" i="29"/>
  <c r="L53" i="29"/>
  <c r="G53" i="29"/>
  <c r="L52" i="29"/>
  <c r="G52" i="29"/>
  <c r="L51" i="29"/>
  <c r="G51" i="29"/>
  <c r="L50" i="29"/>
  <c r="G50" i="29"/>
  <c r="L49" i="29"/>
  <c r="G49" i="29"/>
  <c r="L48" i="29"/>
  <c r="G48" i="29"/>
  <c r="L47" i="29"/>
  <c r="G47" i="29"/>
  <c r="L46" i="29"/>
  <c r="G46" i="29"/>
  <c r="L45" i="29"/>
  <c r="G45" i="29"/>
  <c r="L44" i="29"/>
  <c r="G44" i="29"/>
  <c r="L43" i="29"/>
  <c r="G43" i="29"/>
  <c r="L42" i="29"/>
  <c r="G42" i="29"/>
  <c r="L41" i="29"/>
  <c r="G41" i="29"/>
  <c r="L40" i="29"/>
  <c r="G40" i="29"/>
  <c r="L39" i="29"/>
  <c r="G39" i="29"/>
  <c r="L38" i="29"/>
  <c r="G38" i="29"/>
  <c r="L37" i="29"/>
  <c r="G37" i="29"/>
  <c r="L36" i="29"/>
  <c r="G36" i="29"/>
  <c r="L35" i="29"/>
  <c r="G35" i="29"/>
  <c r="L34" i="29"/>
  <c r="G34" i="29"/>
  <c r="L33" i="29"/>
  <c r="G33" i="29"/>
  <c r="L32" i="29"/>
  <c r="G32" i="29"/>
  <c r="L31" i="29"/>
  <c r="G31" i="29"/>
  <c r="L30" i="29"/>
  <c r="G30" i="29"/>
  <c r="L29" i="29"/>
  <c r="G29" i="29"/>
  <c r="L28" i="29"/>
  <c r="G28" i="29"/>
  <c r="L27" i="29"/>
  <c r="G27" i="29"/>
  <c r="L26" i="29"/>
  <c r="G26" i="29"/>
  <c r="L25" i="29"/>
  <c r="G25" i="29"/>
  <c r="L24" i="29"/>
  <c r="G24" i="29"/>
  <c r="L23" i="29"/>
  <c r="G23" i="29"/>
  <c r="L22" i="29"/>
  <c r="G22" i="29"/>
  <c r="L21" i="29"/>
  <c r="G21" i="29"/>
  <c r="L20" i="29"/>
  <c r="G20" i="29"/>
  <c r="L19" i="29"/>
  <c r="G19" i="29"/>
  <c r="L18" i="29"/>
  <c r="G18" i="29"/>
  <c r="L17" i="29"/>
  <c r="G17" i="29"/>
  <c r="L16" i="29"/>
  <c r="G16" i="29"/>
  <c r="L15" i="29"/>
  <c r="G15" i="29"/>
  <c r="L14" i="29"/>
  <c r="G14" i="29"/>
  <c r="L13" i="29"/>
  <c r="G13" i="29"/>
  <c r="L12" i="29"/>
  <c r="G12" i="29"/>
  <c r="L11" i="29"/>
  <c r="G11" i="29"/>
  <c r="L10" i="29"/>
  <c r="G10" i="29"/>
  <c r="L9" i="29"/>
  <c r="G9" i="29"/>
  <c r="L167" i="28"/>
  <c r="L166" i="28"/>
  <c r="L165" i="28"/>
  <c r="L164" i="28"/>
  <c r="L163" i="28"/>
  <c r="L162" i="28"/>
  <c r="L161" i="28"/>
  <c r="L160" i="28"/>
  <c r="L159" i="28"/>
  <c r="G86" i="28"/>
  <c r="L168" i="28"/>
  <c r="L156" i="28"/>
  <c r="G156" i="28"/>
  <c r="L155" i="28"/>
  <c r="G155" i="28"/>
  <c r="L154" i="28"/>
  <c r="G154" i="28"/>
  <c r="L153" i="28"/>
  <c r="G153" i="28"/>
  <c r="L152" i="28"/>
  <c r="G152" i="28"/>
  <c r="L151" i="28"/>
  <c r="G151" i="28"/>
  <c r="L150" i="28"/>
  <c r="G150" i="28"/>
  <c r="L149" i="28"/>
  <c r="G149" i="28"/>
  <c r="L148" i="28"/>
  <c r="G148" i="28"/>
  <c r="L147" i="28"/>
  <c r="G147" i="28"/>
  <c r="L146" i="28"/>
  <c r="G146" i="28"/>
  <c r="L145" i="28"/>
  <c r="G145" i="28"/>
  <c r="L144" i="28"/>
  <c r="G144" i="28"/>
  <c r="L143" i="28"/>
  <c r="G143" i="28"/>
  <c r="L142" i="28"/>
  <c r="G142" i="28"/>
  <c r="L141" i="28"/>
  <c r="G141" i="28"/>
  <c r="L140" i="28"/>
  <c r="G140" i="28"/>
  <c r="L139" i="28"/>
  <c r="G139" i="28"/>
  <c r="L138" i="28"/>
  <c r="G138" i="28"/>
  <c r="L137" i="28"/>
  <c r="G137" i="28"/>
  <c r="L136" i="28"/>
  <c r="G136" i="28"/>
  <c r="L135" i="28"/>
  <c r="G135" i="28"/>
  <c r="L134" i="28"/>
  <c r="G134" i="28"/>
  <c r="L133" i="28"/>
  <c r="G133" i="28"/>
  <c r="L132" i="28"/>
  <c r="G132" i="28"/>
  <c r="L131" i="28"/>
  <c r="G131" i="28"/>
  <c r="L130" i="28"/>
  <c r="G130" i="28"/>
  <c r="L129" i="28"/>
  <c r="G129" i="28"/>
  <c r="L128" i="28"/>
  <c r="G128" i="28"/>
  <c r="L127" i="28"/>
  <c r="G127" i="28"/>
  <c r="L126" i="28"/>
  <c r="G126" i="28"/>
  <c r="L125" i="28"/>
  <c r="G125" i="28"/>
  <c r="L124" i="28"/>
  <c r="G124" i="28"/>
  <c r="L123" i="28"/>
  <c r="G123" i="28"/>
  <c r="L122" i="28"/>
  <c r="G122" i="28"/>
  <c r="L121" i="28"/>
  <c r="G121" i="28"/>
  <c r="L120" i="28"/>
  <c r="G120" i="28"/>
  <c r="L119" i="28"/>
  <c r="G119" i="28"/>
  <c r="L118" i="28"/>
  <c r="G118" i="28"/>
  <c r="L117" i="28"/>
  <c r="G117" i="28"/>
  <c r="L116" i="28"/>
  <c r="G116" i="28"/>
  <c r="L115" i="28"/>
  <c r="G115" i="28"/>
  <c r="L114" i="28"/>
  <c r="G114" i="28"/>
  <c r="L113" i="28"/>
  <c r="G113" i="28"/>
  <c r="L112" i="28"/>
  <c r="G112" i="28"/>
  <c r="L111" i="28"/>
  <c r="G111" i="28"/>
  <c r="L110" i="28"/>
  <c r="G110" i="28"/>
  <c r="L109" i="28"/>
  <c r="G109" i="28"/>
  <c r="L108" i="28"/>
  <c r="G108" i="28"/>
  <c r="L107" i="28"/>
  <c r="G107" i="28"/>
  <c r="L106" i="28"/>
  <c r="G106" i="28"/>
  <c r="L105" i="28"/>
  <c r="G105" i="28"/>
  <c r="L104" i="28"/>
  <c r="G104" i="28"/>
  <c r="L103" i="28"/>
  <c r="G103" i="28"/>
  <c r="L102" i="28"/>
  <c r="G102" i="28"/>
  <c r="L101" i="28"/>
  <c r="G101" i="28"/>
  <c r="L100" i="28"/>
  <c r="G100" i="28"/>
  <c r="L99" i="28"/>
  <c r="G99" i="28"/>
  <c r="L98" i="28"/>
  <c r="G98" i="28"/>
  <c r="L97" i="28"/>
  <c r="G97" i="28"/>
  <c r="L96" i="28"/>
  <c r="G96" i="28"/>
  <c r="L95" i="28"/>
  <c r="G95" i="28"/>
  <c r="L94" i="28"/>
  <c r="G94" i="28"/>
  <c r="L86" i="28"/>
  <c r="L85" i="28"/>
  <c r="G85" i="28"/>
  <c r="L84" i="28"/>
  <c r="G84" i="28"/>
  <c r="L83" i="28"/>
  <c r="G83" i="28"/>
  <c r="L82" i="28"/>
  <c r="G82" i="28"/>
  <c r="H91" i="28"/>
  <c r="C91" i="28"/>
  <c r="C90" i="28"/>
  <c r="L81" i="28"/>
  <c r="G81" i="28"/>
  <c r="L80" i="28"/>
  <c r="G80" i="28"/>
  <c r="L79" i="28"/>
  <c r="G79" i="28"/>
  <c r="L78" i="28"/>
  <c r="G78" i="28"/>
  <c r="L77" i="28"/>
  <c r="G77" i="28"/>
  <c r="L76" i="28"/>
  <c r="G76" i="28"/>
  <c r="L75" i="28"/>
  <c r="G75" i="28"/>
  <c r="L74" i="28"/>
  <c r="G74" i="28"/>
  <c r="L73" i="28"/>
  <c r="G73" i="28"/>
  <c r="L72" i="28"/>
  <c r="G72" i="28"/>
  <c r="L71" i="28"/>
  <c r="G71" i="28"/>
  <c r="L70" i="28"/>
  <c r="G70" i="28"/>
  <c r="L69" i="28"/>
  <c r="G69" i="28"/>
  <c r="L68" i="28"/>
  <c r="G68" i="28"/>
  <c r="L67" i="28"/>
  <c r="G67" i="28"/>
  <c r="L66" i="28"/>
  <c r="G66" i="28"/>
  <c r="L65" i="28"/>
  <c r="G65" i="28"/>
  <c r="L64" i="28"/>
  <c r="G64" i="28"/>
  <c r="L63" i="28"/>
  <c r="G63" i="28"/>
  <c r="L62" i="28"/>
  <c r="G62" i="28"/>
  <c r="L61" i="28"/>
  <c r="G61" i="28"/>
  <c r="L60" i="28"/>
  <c r="G60" i="28"/>
  <c r="L59" i="28"/>
  <c r="G59" i="28"/>
  <c r="L58" i="28"/>
  <c r="G58" i="28"/>
  <c r="L57" i="28"/>
  <c r="G57" i="28"/>
  <c r="L56" i="28"/>
  <c r="G56" i="28"/>
  <c r="L55" i="28"/>
  <c r="G55" i="28"/>
  <c r="L54" i="28"/>
  <c r="G54" i="28"/>
  <c r="L53" i="28"/>
  <c r="G53" i="28"/>
  <c r="L52" i="28"/>
  <c r="G52" i="28"/>
  <c r="L51" i="28"/>
  <c r="G51" i="28"/>
  <c r="L50" i="28"/>
  <c r="G50" i="28"/>
  <c r="L49" i="28"/>
  <c r="G49" i="28"/>
  <c r="L48" i="28"/>
  <c r="G48" i="28"/>
  <c r="L47" i="28"/>
  <c r="G47" i="28"/>
  <c r="L46" i="28"/>
  <c r="G46" i="28"/>
  <c r="L45" i="28"/>
  <c r="G45" i="28"/>
  <c r="L44" i="28"/>
  <c r="G44" i="28"/>
  <c r="L43" i="28"/>
  <c r="G43" i="28"/>
  <c r="L42" i="28"/>
  <c r="G42" i="28"/>
  <c r="L41" i="28"/>
  <c r="G41" i="28"/>
  <c r="L40" i="28"/>
  <c r="G40" i="28"/>
  <c r="L39" i="28"/>
  <c r="G39" i="28"/>
  <c r="L38" i="28"/>
  <c r="G38" i="28"/>
  <c r="L37" i="28"/>
  <c r="G37" i="28"/>
  <c r="L36" i="28"/>
  <c r="G36" i="28"/>
  <c r="L35" i="28"/>
  <c r="G35" i="28"/>
  <c r="L34" i="28"/>
  <c r="G34" i="28"/>
  <c r="L33" i="28"/>
  <c r="G33" i="28"/>
  <c r="L32" i="28"/>
  <c r="G32" i="28"/>
  <c r="L31" i="28"/>
  <c r="G31" i="28"/>
  <c r="L30" i="28"/>
  <c r="G30" i="28"/>
  <c r="L29" i="28"/>
  <c r="G29" i="28"/>
  <c r="L28" i="28"/>
  <c r="G28" i="28"/>
  <c r="L27" i="28"/>
  <c r="G27" i="28"/>
  <c r="L26" i="28"/>
  <c r="G26" i="28"/>
  <c r="L25" i="28"/>
  <c r="G25" i="28"/>
  <c r="L24" i="28"/>
  <c r="G24" i="28"/>
  <c r="L23" i="28"/>
  <c r="G23" i="28"/>
  <c r="L22" i="28"/>
  <c r="G22" i="28"/>
  <c r="L21" i="28"/>
  <c r="G21" i="28"/>
  <c r="L20" i="28"/>
  <c r="G20" i="28"/>
  <c r="L19" i="28"/>
  <c r="G19" i="28"/>
  <c r="L18" i="28"/>
  <c r="G18" i="28"/>
  <c r="L17" i="28"/>
  <c r="G17" i="28"/>
  <c r="L16" i="28"/>
  <c r="G16" i="28"/>
  <c r="L15" i="28"/>
  <c r="G15" i="28"/>
  <c r="L14" i="28"/>
  <c r="G14" i="28"/>
  <c r="L13" i="28"/>
  <c r="G13" i="28"/>
  <c r="L12" i="28"/>
  <c r="G12" i="28"/>
  <c r="L11" i="28"/>
  <c r="G11" i="28"/>
  <c r="L10" i="28"/>
  <c r="G10" i="28"/>
  <c r="L9" i="28"/>
  <c r="G9" i="28"/>
  <c r="G131" i="27"/>
  <c r="Q155" i="27"/>
  <c r="L155" i="27"/>
  <c r="G155" i="27"/>
  <c r="Q154" i="27"/>
  <c r="L154" i="27"/>
  <c r="G154" i="27"/>
  <c r="Q153" i="27"/>
  <c r="L153" i="27"/>
  <c r="G153" i="27"/>
  <c r="Q152" i="27"/>
  <c r="L152" i="27"/>
  <c r="G152" i="27"/>
  <c r="Q151" i="27"/>
  <c r="L151" i="27"/>
  <c r="G151" i="27"/>
  <c r="Q150" i="27"/>
  <c r="L150" i="27"/>
  <c r="G150" i="27"/>
  <c r="Q149" i="27"/>
  <c r="L149" i="27"/>
  <c r="G149" i="27"/>
  <c r="Q148" i="27"/>
  <c r="L148" i="27"/>
  <c r="G148" i="27"/>
  <c r="Q147" i="27"/>
  <c r="L147" i="27"/>
  <c r="G147" i="27"/>
  <c r="Q146" i="27"/>
  <c r="L146" i="27"/>
  <c r="G146" i="27"/>
  <c r="Q145" i="27"/>
  <c r="L145" i="27"/>
  <c r="G145" i="27"/>
  <c r="Q144" i="27"/>
  <c r="L144" i="27"/>
  <c r="G144" i="27"/>
  <c r="Q143" i="27"/>
  <c r="L143" i="27"/>
  <c r="G143" i="27"/>
  <c r="Q142" i="27"/>
  <c r="L142" i="27"/>
  <c r="G142" i="27"/>
  <c r="Q141" i="27"/>
  <c r="L141" i="27"/>
  <c r="G141" i="27"/>
  <c r="Q140" i="27"/>
  <c r="L140" i="27"/>
  <c r="G140" i="27"/>
  <c r="Q139" i="27"/>
  <c r="L139" i="27"/>
  <c r="G139" i="27"/>
  <c r="Q138" i="27"/>
  <c r="L138" i="27"/>
  <c r="G138" i="27"/>
  <c r="Q137" i="27"/>
  <c r="L137" i="27"/>
  <c r="G137" i="27"/>
  <c r="Q136" i="27"/>
  <c r="L136" i="27"/>
  <c r="G136" i="27"/>
  <c r="Q135" i="27"/>
  <c r="L135" i="27"/>
  <c r="G135" i="27"/>
  <c r="Q134" i="27"/>
  <c r="L134" i="27"/>
  <c r="G134" i="27"/>
  <c r="Q133" i="27"/>
  <c r="L133" i="27"/>
  <c r="G133" i="27"/>
  <c r="Q132" i="27"/>
  <c r="L132" i="27"/>
  <c r="G132" i="27"/>
  <c r="Q131" i="27"/>
  <c r="L131" i="27"/>
  <c r="Q130" i="27"/>
  <c r="L130" i="27"/>
  <c r="G130" i="27"/>
  <c r="Q129" i="27"/>
  <c r="L129" i="27"/>
  <c r="G129" i="27"/>
  <c r="Q128" i="27"/>
  <c r="L128" i="27"/>
  <c r="G128" i="27"/>
  <c r="Q127" i="27"/>
  <c r="L127" i="27"/>
  <c r="G127" i="27"/>
  <c r="Q126" i="27"/>
  <c r="L126" i="27"/>
  <c r="G126" i="27"/>
  <c r="Q125" i="27"/>
  <c r="L125" i="27"/>
  <c r="G125" i="27"/>
  <c r="Q124" i="27"/>
  <c r="L124" i="27"/>
  <c r="G124" i="27"/>
  <c r="Q123" i="27"/>
  <c r="L123" i="27"/>
  <c r="G123" i="27"/>
  <c r="Q122" i="27"/>
  <c r="L122" i="27"/>
  <c r="G122" i="27"/>
  <c r="Q121" i="27"/>
  <c r="L121" i="27"/>
  <c r="G121" i="27"/>
  <c r="Q120" i="27"/>
  <c r="L120" i="27"/>
  <c r="G120" i="27"/>
  <c r="Q119" i="27"/>
  <c r="L119" i="27"/>
  <c r="G119" i="27"/>
  <c r="Q118" i="27"/>
  <c r="L118" i="27"/>
  <c r="G118" i="27"/>
  <c r="Q117" i="27"/>
  <c r="L117" i="27"/>
  <c r="G117" i="27"/>
  <c r="Q116" i="27"/>
  <c r="L116" i="27"/>
  <c r="G116" i="27"/>
  <c r="Q115" i="27"/>
  <c r="L115" i="27"/>
  <c r="G115" i="27"/>
  <c r="Q114" i="27"/>
  <c r="L114" i="27"/>
  <c r="G114" i="27"/>
  <c r="Q113" i="27"/>
  <c r="L113" i="27"/>
  <c r="G113" i="27"/>
  <c r="Q112" i="27"/>
  <c r="L112" i="27"/>
  <c r="G112" i="27"/>
  <c r="Q111" i="27"/>
  <c r="L111" i="27"/>
  <c r="G111" i="27"/>
  <c r="Q110" i="27"/>
  <c r="L110" i="27"/>
  <c r="G110" i="27"/>
  <c r="Q109" i="27"/>
  <c r="L109" i="27"/>
  <c r="G109" i="27"/>
  <c r="Q108" i="27"/>
  <c r="L108" i="27"/>
  <c r="G108" i="27"/>
  <c r="Q107" i="27"/>
  <c r="L107" i="27"/>
  <c r="G107" i="27"/>
  <c r="Q106" i="27"/>
  <c r="L106" i="27"/>
  <c r="G106" i="27"/>
  <c r="Q105" i="27"/>
  <c r="L105" i="27"/>
  <c r="G105" i="27"/>
  <c r="Q104" i="27"/>
  <c r="L104" i="27"/>
  <c r="G104" i="27"/>
  <c r="Q103" i="27"/>
  <c r="L103" i="27"/>
  <c r="G103" i="27"/>
  <c r="Q102" i="27"/>
  <c r="L102" i="27"/>
  <c r="G102" i="27"/>
  <c r="Q101" i="27"/>
  <c r="L101" i="27"/>
  <c r="G101" i="27"/>
  <c r="Q100" i="27"/>
  <c r="L100" i="27"/>
  <c r="G100" i="27"/>
  <c r="Q99" i="27"/>
  <c r="L99" i="27"/>
  <c r="G99" i="27"/>
  <c r="Q98" i="27"/>
  <c r="L98" i="27"/>
  <c r="G98" i="27"/>
  <c r="Q97" i="27"/>
  <c r="L97" i="27"/>
  <c r="G97" i="27"/>
  <c r="Q96" i="27"/>
  <c r="L96" i="27"/>
  <c r="G96" i="27"/>
  <c r="Q95" i="27"/>
  <c r="L95" i="27"/>
  <c r="G95" i="27"/>
  <c r="Q94" i="27"/>
  <c r="L94" i="27"/>
  <c r="G94" i="27"/>
  <c r="Q93" i="27"/>
  <c r="L93" i="27"/>
  <c r="G93" i="27"/>
  <c r="Q86" i="27"/>
  <c r="L86" i="27"/>
  <c r="G86" i="27"/>
  <c r="Q85" i="27"/>
  <c r="L85" i="27"/>
  <c r="G85" i="27"/>
  <c r="Q84" i="27"/>
  <c r="L84" i="27"/>
  <c r="G84" i="27"/>
  <c r="Q83" i="27"/>
  <c r="L83" i="27"/>
  <c r="G83" i="27"/>
  <c r="Q82" i="27"/>
  <c r="L82" i="27"/>
  <c r="G82" i="27"/>
  <c r="M90" i="27"/>
  <c r="H90" i="27"/>
  <c r="C90" i="27"/>
  <c r="C89" i="27"/>
  <c r="Q81" i="27"/>
  <c r="L81" i="27"/>
  <c r="G81" i="27"/>
  <c r="Q80" i="27"/>
  <c r="L80" i="27"/>
  <c r="G80" i="27"/>
  <c r="Q79" i="27"/>
  <c r="L79" i="27"/>
  <c r="G79" i="27"/>
  <c r="Q78" i="27"/>
  <c r="L78" i="27"/>
  <c r="G78" i="27"/>
  <c r="Q77" i="27"/>
  <c r="L77" i="27"/>
  <c r="G77" i="27"/>
  <c r="Q76" i="27"/>
  <c r="L76" i="27"/>
  <c r="G76" i="27"/>
  <c r="Q75" i="27"/>
  <c r="L75" i="27"/>
  <c r="G75" i="27"/>
  <c r="Q74" i="27"/>
  <c r="L74" i="27"/>
  <c r="G74" i="27"/>
  <c r="Q73" i="27"/>
  <c r="L73" i="27"/>
  <c r="G73" i="27"/>
  <c r="Q72" i="27"/>
  <c r="L72" i="27"/>
  <c r="G72" i="27"/>
  <c r="Q71" i="27"/>
  <c r="L71" i="27"/>
  <c r="G71" i="27"/>
  <c r="Q70" i="27"/>
  <c r="L70" i="27"/>
  <c r="G70" i="27"/>
  <c r="Q69" i="27"/>
  <c r="L69" i="27"/>
  <c r="G69" i="27"/>
  <c r="Q68" i="27"/>
  <c r="L68" i="27"/>
  <c r="G68" i="27"/>
  <c r="Q67" i="27"/>
  <c r="L67" i="27"/>
  <c r="G67" i="27"/>
  <c r="Q66" i="27"/>
  <c r="L66" i="27"/>
  <c r="G66" i="27"/>
  <c r="Q65" i="27"/>
  <c r="L65" i="27"/>
  <c r="G65" i="27"/>
  <c r="Q64" i="27"/>
  <c r="L64" i="27"/>
  <c r="G64" i="27"/>
  <c r="Q63" i="27"/>
  <c r="L63" i="27"/>
  <c r="G63" i="27"/>
  <c r="Q62" i="27"/>
  <c r="L62" i="27"/>
  <c r="G62" i="27"/>
  <c r="Q61" i="27"/>
  <c r="L61" i="27"/>
  <c r="G61" i="27"/>
  <c r="Q60" i="27"/>
  <c r="L60" i="27"/>
  <c r="G60" i="27"/>
  <c r="Q59" i="27"/>
  <c r="L59" i="27"/>
  <c r="G59" i="27"/>
  <c r="Q58" i="27"/>
  <c r="L58" i="27"/>
  <c r="G58" i="27"/>
  <c r="Q57" i="27"/>
  <c r="L57" i="27"/>
  <c r="G57" i="27"/>
  <c r="Q56" i="27"/>
  <c r="L56" i="27"/>
  <c r="G56" i="27"/>
  <c r="Q55" i="27"/>
  <c r="L55" i="27"/>
  <c r="G55" i="27"/>
  <c r="Q54" i="27"/>
  <c r="L54" i="27"/>
  <c r="G54" i="27"/>
  <c r="Q53" i="27"/>
  <c r="L53" i="27"/>
  <c r="G53" i="27"/>
  <c r="Q52" i="27"/>
  <c r="L52" i="27"/>
  <c r="G52" i="27"/>
  <c r="Q51" i="27"/>
  <c r="L51" i="27"/>
  <c r="G51" i="27"/>
  <c r="Q50" i="27"/>
  <c r="L50" i="27"/>
  <c r="G50" i="27"/>
  <c r="Q49" i="27"/>
  <c r="L49" i="27"/>
  <c r="G49" i="27"/>
  <c r="Q48" i="27"/>
  <c r="L48" i="27"/>
  <c r="G48" i="27"/>
  <c r="Q47" i="27"/>
  <c r="L47" i="27"/>
  <c r="G47" i="27"/>
  <c r="Q46" i="27"/>
  <c r="L46" i="27"/>
  <c r="G46" i="27"/>
  <c r="Q45" i="27"/>
  <c r="L45" i="27"/>
  <c r="G45" i="27"/>
  <c r="Q44" i="27"/>
  <c r="L44" i="27"/>
  <c r="G44" i="27"/>
  <c r="Q43" i="27"/>
  <c r="L43" i="27"/>
  <c r="G43" i="27"/>
  <c r="Q42" i="27"/>
  <c r="L42" i="27"/>
  <c r="G42" i="27"/>
  <c r="Q41" i="27"/>
  <c r="L41" i="27"/>
  <c r="G41" i="27"/>
  <c r="Q40" i="27"/>
  <c r="L40" i="27"/>
  <c r="G40" i="27"/>
  <c r="Q39" i="27"/>
  <c r="L39" i="27"/>
  <c r="G39" i="27"/>
  <c r="Q38" i="27"/>
  <c r="L38" i="27"/>
  <c r="G38" i="27"/>
  <c r="Q37" i="27"/>
  <c r="L37" i="27"/>
  <c r="G37" i="27"/>
  <c r="Q36" i="27"/>
  <c r="L36" i="27"/>
  <c r="G36" i="27"/>
  <c r="Q35" i="27"/>
  <c r="L35" i="27"/>
  <c r="G35" i="27"/>
  <c r="Q34" i="27"/>
  <c r="L34" i="27"/>
  <c r="G34" i="27"/>
  <c r="Q33" i="27"/>
  <c r="L33" i="27"/>
  <c r="G33" i="27"/>
  <c r="Q32" i="27"/>
  <c r="L32" i="27"/>
  <c r="G32" i="27"/>
  <c r="Q31" i="27"/>
  <c r="L31" i="27"/>
  <c r="G31" i="27"/>
  <c r="Q30" i="27"/>
  <c r="L30" i="27"/>
  <c r="G30" i="27"/>
  <c r="Q29" i="27"/>
  <c r="L29" i="27"/>
  <c r="G29" i="27"/>
  <c r="Q28" i="27"/>
  <c r="L28" i="27"/>
  <c r="G28" i="27"/>
  <c r="Q27" i="27"/>
  <c r="L27" i="27"/>
  <c r="G27" i="27"/>
  <c r="Q26" i="27"/>
  <c r="L26" i="27"/>
  <c r="G26" i="27"/>
  <c r="Q25" i="27"/>
  <c r="L25" i="27"/>
  <c r="G25" i="27"/>
  <c r="Q24" i="27"/>
  <c r="L24" i="27"/>
  <c r="G24" i="27"/>
  <c r="Q23" i="27"/>
  <c r="L23" i="27"/>
  <c r="G23" i="27"/>
  <c r="Q22" i="27"/>
  <c r="L22" i="27"/>
  <c r="G22" i="27"/>
  <c r="Q21" i="27"/>
  <c r="L21" i="27"/>
  <c r="G21" i="27"/>
  <c r="Q20" i="27"/>
  <c r="L20" i="27"/>
  <c r="G20" i="27"/>
  <c r="Q19" i="27"/>
  <c r="L19" i="27"/>
  <c r="G19" i="27"/>
  <c r="Q18" i="27"/>
  <c r="L18" i="27"/>
  <c r="G18" i="27"/>
  <c r="Q17" i="27"/>
  <c r="L17" i="27"/>
  <c r="G17" i="27"/>
  <c r="Q16" i="27"/>
  <c r="L16" i="27"/>
  <c r="G16" i="27"/>
  <c r="Q15" i="27"/>
  <c r="L15" i="27"/>
  <c r="G15" i="27"/>
  <c r="Q14" i="27"/>
  <c r="L14" i="27"/>
  <c r="G14" i="27"/>
  <c r="Q13" i="27"/>
  <c r="L13" i="27"/>
  <c r="G13" i="27"/>
  <c r="Q12" i="27"/>
  <c r="L12" i="27"/>
  <c r="G12" i="27"/>
  <c r="Q11" i="27"/>
  <c r="L11" i="27"/>
  <c r="G11" i="27"/>
  <c r="Q10" i="27"/>
  <c r="L10" i="27"/>
  <c r="G10" i="27"/>
  <c r="L9" i="27"/>
  <c r="Q116" i="26"/>
  <c r="Q104" i="26"/>
  <c r="L96" i="26"/>
  <c r="L104" i="26"/>
  <c r="Q92" i="26"/>
  <c r="Q92" i="22"/>
  <c r="G14" i="26"/>
  <c r="P137" i="26"/>
  <c r="O137" i="26"/>
  <c r="N137" i="26"/>
  <c r="M137" i="26"/>
  <c r="K137" i="26"/>
  <c r="J137" i="26"/>
  <c r="I137" i="26"/>
  <c r="H137" i="26"/>
  <c r="F137" i="26"/>
  <c r="E137" i="26"/>
  <c r="D137" i="26"/>
  <c r="Q136" i="26"/>
  <c r="L136" i="26"/>
  <c r="G136" i="26"/>
  <c r="Q135" i="26"/>
  <c r="L135" i="26"/>
  <c r="G135" i="26"/>
  <c r="Q134" i="26"/>
  <c r="L134" i="26"/>
  <c r="G134" i="26"/>
  <c r="Q133" i="26"/>
  <c r="L133" i="26"/>
  <c r="G133" i="26"/>
  <c r="Q132" i="26"/>
  <c r="L132" i="26"/>
  <c r="G132" i="26"/>
  <c r="Q131" i="26"/>
  <c r="L131" i="26"/>
  <c r="G131" i="26"/>
  <c r="Q130" i="26"/>
  <c r="L130" i="26"/>
  <c r="G130" i="26"/>
  <c r="Q129" i="26"/>
  <c r="L129" i="26"/>
  <c r="G129" i="26"/>
  <c r="Q128" i="26"/>
  <c r="L128" i="26"/>
  <c r="G128" i="26"/>
  <c r="Q127" i="26"/>
  <c r="L127" i="26"/>
  <c r="G127" i="26"/>
  <c r="Q126" i="26"/>
  <c r="L126" i="26"/>
  <c r="G126" i="26"/>
  <c r="Q125" i="26"/>
  <c r="L125" i="26"/>
  <c r="G125" i="26"/>
  <c r="Q124" i="26"/>
  <c r="L124" i="26"/>
  <c r="G124" i="26"/>
  <c r="Q123" i="26"/>
  <c r="L123" i="26"/>
  <c r="G123" i="26"/>
  <c r="Q122" i="26"/>
  <c r="L122" i="26"/>
  <c r="G122" i="26"/>
  <c r="Q121" i="26"/>
  <c r="L121" i="26"/>
  <c r="G121" i="26"/>
  <c r="Q120" i="26"/>
  <c r="L120" i="26"/>
  <c r="G120" i="26"/>
  <c r="Q119" i="26"/>
  <c r="L119" i="26"/>
  <c r="G119" i="26"/>
  <c r="Q118" i="26"/>
  <c r="L118" i="26"/>
  <c r="G118" i="26"/>
  <c r="Q117" i="26"/>
  <c r="L117" i="26"/>
  <c r="G117" i="26"/>
  <c r="L116" i="26"/>
  <c r="G116" i="26"/>
  <c r="Q115" i="26"/>
  <c r="L115" i="26"/>
  <c r="G115" i="26"/>
  <c r="Q114" i="26"/>
  <c r="L114" i="26"/>
  <c r="G114" i="26"/>
  <c r="Q113" i="26"/>
  <c r="L113" i="26"/>
  <c r="G113" i="26"/>
  <c r="Q112" i="26"/>
  <c r="L112" i="26"/>
  <c r="G112" i="26"/>
  <c r="Q111" i="26"/>
  <c r="L111" i="26"/>
  <c r="G111" i="26"/>
  <c r="Q110" i="26"/>
  <c r="L110" i="26"/>
  <c r="G110" i="26"/>
  <c r="Q109" i="26"/>
  <c r="L109" i="26"/>
  <c r="G109" i="26"/>
  <c r="Q108" i="26"/>
  <c r="L108" i="26"/>
  <c r="G108" i="26"/>
  <c r="Q107" i="26"/>
  <c r="L107" i="26"/>
  <c r="G107" i="26"/>
  <c r="Q106" i="26"/>
  <c r="L106" i="26"/>
  <c r="G106" i="26"/>
  <c r="Q105" i="26"/>
  <c r="L105" i="26"/>
  <c r="G105" i="26"/>
  <c r="G104" i="26"/>
  <c r="Q103" i="26"/>
  <c r="L103" i="26"/>
  <c r="G103" i="26"/>
  <c r="Q102" i="26"/>
  <c r="L102" i="26"/>
  <c r="G102" i="26"/>
  <c r="Q101" i="26"/>
  <c r="L101" i="26"/>
  <c r="G101" i="26"/>
  <c r="Q100" i="26"/>
  <c r="L100" i="26"/>
  <c r="G100" i="26"/>
  <c r="Q99" i="26"/>
  <c r="L99" i="26"/>
  <c r="G99" i="26"/>
  <c r="Q98" i="26"/>
  <c r="L98" i="26"/>
  <c r="G98" i="26"/>
  <c r="Q97" i="26"/>
  <c r="L97" i="26"/>
  <c r="G97" i="26"/>
  <c r="Q96" i="26"/>
  <c r="G96" i="26"/>
  <c r="Q95" i="26"/>
  <c r="L95" i="26"/>
  <c r="G95" i="26"/>
  <c r="Q94" i="26"/>
  <c r="L94" i="26"/>
  <c r="G94" i="26"/>
  <c r="Q93" i="26"/>
  <c r="L93" i="26"/>
  <c r="G93" i="26"/>
  <c r="L92" i="26"/>
  <c r="G92" i="26"/>
  <c r="Q91" i="26"/>
  <c r="L91" i="26"/>
  <c r="G91" i="26"/>
  <c r="Q90" i="26"/>
  <c r="L90" i="26"/>
  <c r="G90" i="26"/>
  <c r="Q89" i="26"/>
  <c r="L89" i="26"/>
  <c r="G89" i="26"/>
  <c r="Q88" i="26"/>
  <c r="L88" i="26"/>
  <c r="G88" i="26"/>
  <c r="Q87" i="26"/>
  <c r="L87" i="26"/>
  <c r="G87" i="26"/>
  <c r="Q86" i="26"/>
  <c r="L86" i="26"/>
  <c r="G86" i="26"/>
  <c r="Q85" i="26"/>
  <c r="L85" i="26"/>
  <c r="G85" i="26"/>
  <c r="Q84" i="26"/>
  <c r="L84" i="26"/>
  <c r="G84" i="26"/>
  <c r="Q83" i="26"/>
  <c r="L83" i="26"/>
  <c r="G83" i="26"/>
  <c r="Q82" i="26"/>
  <c r="L82" i="26"/>
  <c r="G82" i="26"/>
  <c r="Q81" i="26"/>
  <c r="L81" i="26"/>
  <c r="G81" i="26"/>
  <c r="Q80" i="26"/>
  <c r="L80" i="26"/>
  <c r="G80" i="26"/>
  <c r="Q79" i="26"/>
  <c r="L79" i="26"/>
  <c r="G79" i="26"/>
  <c r="Q78" i="26"/>
  <c r="L78" i="26"/>
  <c r="G78" i="26"/>
  <c r="M75" i="26"/>
  <c r="H75" i="26"/>
  <c r="C75" i="26"/>
  <c r="M74" i="26"/>
  <c r="H74" i="26"/>
  <c r="C74" i="26"/>
  <c r="Q70" i="26"/>
  <c r="L70" i="26"/>
  <c r="G70" i="26"/>
  <c r="Q69" i="26"/>
  <c r="L69" i="26"/>
  <c r="G69" i="26"/>
  <c r="Q68" i="26"/>
  <c r="L68" i="26"/>
  <c r="G68" i="26"/>
  <c r="Q67" i="26"/>
  <c r="L67" i="26"/>
  <c r="G67" i="26"/>
  <c r="Q66" i="26"/>
  <c r="L66" i="26"/>
  <c r="G66" i="26"/>
  <c r="Q65" i="26"/>
  <c r="L65" i="26"/>
  <c r="G65" i="26"/>
  <c r="Q64" i="26"/>
  <c r="L64" i="26"/>
  <c r="G64" i="26"/>
  <c r="Q63" i="26"/>
  <c r="L63" i="26"/>
  <c r="G63" i="26"/>
  <c r="Q62" i="26"/>
  <c r="L62" i="26"/>
  <c r="G62" i="26"/>
  <c r="Q61" i="26"/>
  <c r="L61" i="26"/>
  <c r="G61" i="26"/>
  <c r="Q60" i="26"/>
  <c r="L60" i="26"/>
  <c r="G60" i="26"/>
  <c r="Q59" i="26"/>
  <c r="L59" i="26"/>
  <c r="G59" i="26"/>
  <c r="Q58" i="26"/>
  <c r="L58" i="26"/>
  <c r="G58" i="26"/>
  <c r="Q57" i="26"/>
  <c r="L57" i="26"/>
  <c r="G57" i="26"/>
  <c r="Q56" i="26"/>
  <c r="L56" i="26"/>
  <c r="G56" i="26"/>
  <c r="Q55" i="26"/>
  <c r="L55" i="26"/>
  <c r="G55" i="26"/>
  <c r="Q54" i="26"/>
  <c r="L54" i="26"/>
  <c r="G54" i="26"/>
  <c r="Q53" i="26"/>
  <c r="L53" i="26"/>
  <c r="G53" i="26"/>
  <c r="Q52" i="26"/>
  <c r="L52" i="26"/>
  <c r="G52" i="26"/>
  <c r="Q51" i="26"/>
  <c r="L51" i="26"/>
  <c r="G51" i="26"/>
  <c r="Q50" i="26"/>
  <c r="L50" i="26"/>
  <c r="G50" i="26"/>
  <c r="Q49" i="26"/>
  <c r="L49" i="26"/>
  <c r="G49" i="26"/>
  <c r="Q48" i="26"/>
  <c r="L48" i="26"/>
  <c r="G48" i="26"/>
  <c r="Q47" i="26"/>
  <c r="L47" i="26"/>
  <c r="G47" i="26"/>
  <c r="Q46" i="26"/>
  <c r="L46" i="26"/>
  <c r="G46" i="26"/>
  <c r="Q45" i="26"/>
  <c r="L45" i="26"/>
  <c r="G45" i="26"/>
  <c r="Q44" i="26"/>
  <c r="L44" i="26"/>
  <c r="G44" i="26"/>
  <c r="Q43" i="26"/>
  <c r="L43" i="26"/>
  <c r="G43" i="26"/>
  <c r="Q42" i="26"/>
  <c r="L42" i="26"/>
  <c r="G42" i="26"/>
  <c r="Q41" i="26"/>
  <c r="L41" i="26"/>
  <c r="G41" i="26"/>
  <c r="Q40" i="26"/>
  <c r="L40" i="26"/>
  <c r="G40" i="26"/>
  <c r="Q39" i="26"/>
  <c r="L39" i="26"/>
  <c r="G39" i="26"/>
  <c r="Q38" i="26"/>
  <c r="L38" i="26"/>
  <c r="G38" i="26"/>
  <c r="Q37" i="26"/>
  <c r="L37" i="26"/>
  <c r="G37" i="26"/>
  <c r="Q36" i="26"/>
  <c r="L36" i="26"/>
  <c r="G36" i="26"/>
  <c r="Q35" i="26"/>
  <c r="L35" i="26"/>
  <c r="G35" i="26"/>
  <c r="Q34" i="26"/>
  <c r="L34" i="26"/>
  <c r="G34" i="26"/>
  <c r="Q33" i="26"/>
  <c r="L33" i="26"/>
  <c r="G33" i="26"/>
  <c r="Q32" i="26"/>
  <c r="L32" i="26"/>
  <c r="G32" i="26"/>
  <c r="Q31" i="26"/>
  <c r="L31" i="26"/>
  <c r="G31" i="26"/>
  <c r="Q30" i="26"/>
  <c r="L30" i="26"/>
  <c r="G30" i="26"/>
  <c r="Q29" i="26"/>
  <c r="L29" i="26"/>
  <c r="G29" i="26"/>
  <c r="Q28" i="26"/>
  <c r="L28" i="26"/>
  <c r="G28" i="26"/>
  <c r="Q27" i="26"/>
  <c r="L27" i="26"/>
  <c r="G27" i="26"/>
  <c r="Q26" i="26"/>
  <c r="L26" i="26"/>
  <c r="G26" i="26"/>
  <c r="Q25" i="26"/>
  <c r="L25" i="26"/>
  <c r="G25" i="26"/>
  <c r="Q24" i="26"/>
  <c r="L24" i="26"/>
  <c r="G24" i="26"/>
  <c r="Q23" i="26"/>
  <c r="L23" i="26"/>
  <c r="G23" i="26"/>
  <c r="Q22" i="26"/>
  <c r="L22" i="26"/>
  <c r="G22" i="26"/>
  <c r="Q21" i="26"/>
  <c r="L21" i="26"/>
  <c r="G21" i="26"/>
  <c r="Q20" i="26"/>
  <c r="L20" i="26"/>
  <c r="G20" i="26"/>
  <c r="Q19" i="26"/>
  <c r="L19" i="26"/>
  <c r="G19" i="26"/>
  <c r="Q18" i="26"/>
  <c r="L18" i="26"/>
  <c r="G18" i="26"/>
  <c r="Q17" i="26"/>
  <c r="L17" i="26"/>
  <c r="G17" i="26"/>
  <c r="Q16" i="26"/>
  <c r="L16" i="26"/>
  <c r="G16" i="26"/>
  <c r="Q15" i="26"/>
  <c r="L15" i="26"/>
  <c r="G15" i="26"/>
  <c r="Q14" i="26"/>
  <c r="L14" i="26"/>
  <c r="Q13" i="26"/>
  <c r="L13" i="26"/>
  <c r="G13" i="26"/>
  <c r="Q12" i="26"/>
  <c r="L12" i="26"/>
  <c r="G12" i="26"/>
  <c r="Q11" i="26"/>
  <c r="L11" i="26"/>
  <c r="G11" i="26"/>
  <c r="Q10" i="26"/>
  <c r="L10" i="26"/>
  <c r="G10" i="26"/>
  <c r="M74" i="22"/>
  <c r="Q72" i="14"/>
  <c r="V139" i="11"/>
  <c r="U139" i="11"/>
  <c r="U126" i="11"/>
  <c r="V138" i="11"/>
  <c r="U138" i="11"/>
  <c r="V137" i="11"/>
  <c r="U137" i="11"/>
  <c r="V136" i="11"/>
  <c r="U136" i="11"/>
  <c r="V135" i="11"/>
  <c r="U135" i="11"/>
  <c r="V134" i="11"/>
  <c r="U134" i="11"/>
  <c r="V133" i="11"/>
  <c r="U133" i="11"/>
  <c r="V132" i="11"/>
  <c r="U132" i="11"/>
  <c r="V131" i="11"/>
  <c r="U131" i="11"/>
  <c r="V130" i="11"/>
  <c r="U130" i="11"/>
  <c r="V129" i="11"/>
  <c r="U129" i="11"/>
  <c r="V128" i="11"/>
  <c r="U128" i="11"/>
  <c r="V127" i="11"/>
  <c r="U127" i="11"/>
  <c r="V126" i="11"/>
  <c r="V125" i="11"/>
  <c r="U125" i="11"/>
  <c r="V124" i="11"/>
  <c r="U124" i="11"/>
  <c r="V123" i="11"/>
  <c r="U123" i="11"/>
  <c r="L70" i="8"/>
  <c r="K70" i="8"/>
  <c r="L69" i="8"/>
  <c r="K69" i="8"/>
  <c r="L68" i="8"/>
  <c r="K68" i="8"/>
  <c r="L67" i="8"/>
  <c r="K67" i="8"/>
  <c r="L66" i="8"/>
  <c r="K66" i="8"/>
  <c r="L65" i="8"/>
  <c r="K65" i="8"/>
  <c r="L64" i="8"/>
  <c r="K64" i="8"/>
  <c r="L63" i="8"/>
  <c r="K63" i="8"/>
  <c r="L62" i="8"/>
  <c r="K62" i="8"/>
  <c r="L61" i="8"/>
  <c r="K61" i="8"/>
  <c r="L60" i="8"/>
  <c r="K60" i="8"/>
  <c r="L59" i="8"/>
  <c r="K59" i="8"/>
  <c r="L58" i="8"/>
  <c r="K58" i="8"/>
  <c r="L57" i="8"/>
  <c r="K57" i="8"/>
  <c r="V133" i="7"/>
  <c r="V9" i="6"/>
  <c r="U9" i="6"/>
  <c r="V70" i="6"/>
  <c r="U70" i="6"/>
  <c r="V69" i="6"/>
  <c r="U69" i="6"/>
  <c r="V68" i="6"/>
  <c r="U68" i="6"/>
  <c r="V67" i="6"/>
  <c r="U67" i="6"/>
  <c r="V66" i="6"/>
  <c r="U66" i="6"/>
  <c r="V65" i="6"/>
  <c r="U65" i="6"/>
  <c r="V64" i="6"/>
  <c r="U64" i="6"/>
  <c r="V63" i="6"/>
  <c r="U63" i="6"/>
  <c r="V62" i="6"/>
  <c r="U62" i="6"/>
  <c r="V61" i="6"/>
  <c r="U61" i="6"/>
  <c r="V60" i="6"/>
  <c r="U60" i="6"/>
  <c r="V59" i="6"/>
  <c r="U59" i="6"/>
  <c r="V58" i="6"/>
  <c r="U58" i="6"/>
  <c r="V57" i="6"/>
  <c r="U57" i="6"/>
  <c r="L70" i="6"/>
  <c r="K70" i="6"/>
  <c r="L69" i="6"/>
  <c r="K69" i="6"/>
  <c r="L68" i="6"/>
  <c r="K68" i="6"/>
  <c r="L67" i="6"/>
  <c r="K67" i="6"/>
  <c r="L66" i="6"/>
  <c r="K66" i="6"/>
  <c r="L65" i="6"/>
  <c r="K65" i="6"/>
  <c r="L64" i="6"/>
  <c r="K64" i="6"/>
  <c r="L63" i="6"/>
  <c r="K63" i="6"/>
  <c r="L62" i="6"/>
  <c r="K62" i="6"/>
  <c r="L61" i="6"/>
  <c r="K61" i="6"/>
  <c r="L60" i="6"/>
  <c r="K60" i="6"/>
  <c r="L59" i="6"/>
  <c r="K59" i="6"/>
  <c r="L58" i="6"/>
  <c r="K58" i="6"/>
  <c r="L57" i="6"/>
  <c r="K57" i="6"/>
  <c r="L70" i="5"/>
  <c r="K70" i="5"/>
  <c r="L69" i="5"/>
  <c r="K69" i="5"/>
  <c r="K68" i="5"/>
  <c r="L68" i="5"/>
  <c r="L67" i="5"/>
  <c r="K67" i="5"/>
  <c r="L66" i="5"/>
  <c r="K66" i="5"/>
  <c r="L65" i="5"/>
  <c r="K65" i="5"/>
  <c r="L64" i="5"/>
  <c r="K64" i="5"/>
  <c r="L63" i="5"/>
  <c r="K63" i="5"/>
  <c r="L62" i="5"/>
  <c r="K62" i="5"/>
  <c r="L61" i="5"/>
  <c r="K61" i="5"/>
  <c r="L60" i="5"/>
  <c r="K60" i="5"/>
  <c r="H74" i="22"/>
  <c r="C74" i="22"/>
  <c r="M84" i="25"/>
  <c r="H84" i="25"/>
  <c r="C84" i="25"/>
  <c r="Q159" i="25"/>
  <c r="L159" i="25"/>
  <c r="G159" i="25"/>
  <c r="Q158" i="25"/>
  <c r="L158" i="25"/>
  <c r="G158" i="25"/>
  <c r="Q157" i="25"/>
  <c r="L157" i="25"/>
  <c r="G157" i="25"/>
  <c r="Q156" i="25"/>
  <c r="L156" i="25"/>
  <c r="G156" i="25"/>
  <c r="Q155" i="25"/>
  <c r="L155" i="25"/>
  <c r="G155" i="25"/>
  <c r="Q154" i="25"/>
  <c r="L154" i="25"/>
  <c r="G154" i="25"/>
  <c r="Q153" i="25"/>
  <c r="L153" i="25"/>
  <c r="G153" i="25"/>
  <c r="Q152" i="25"/>
  <c r="L152" i="25"/>
  <c r="G152" i="25"/>
  <c r="Q151" i="25"/>
  <c r="L151" i="25"/>
  <c r="G151" i="25"/>
  <c r="Q150" i="25"/>
  <c r="L150" i="25"/>
  <c r="G150" i="25"/>
  <c r="Q149" i="25"/>
  <c r="L149" i="25"/>
  <c r="G149" i="25"/>
  <c r="Q148" i="25"/>
  <c r="L148" i="25"/>
  <c r="G148" i="25"/>
  <c r="Q147" i="25"/>
  <c r="L147" i="25"/>
  <c r="G147" i="25"/>
  <c r="Q146" i="25"/>
  <c r="L146" i="25"/>
  <c r="G146" i="25"/>
  <c r="Q145" i="25"/>
  <c r="L145" i="25"/>
  <c r="G145" i="25"/>
  <c r="Q144" i="25"/>
  <c r="L144" i="25"/>
  <c r="G144" i="25"/>
  <c r="Q143" i="25"/>
  <c r="L143" i="25"/>
  <c r="G143" i="25"/>
  <c r="Q142" i="25"/>
  <c r="L142" i="25"/>
  <c r="G142" i="25"/>
  <c r="Q141" i="25"/>
  <c r="L141" i="25"/>
  <c r="G141" i="25"/>
  <c r="Q140" i="25"/>
  <c r="L140" i="25"/>
  <c r="G140" i="25"/>
  <c r="Q139" i="25"/>
  <c r="L139" i="25"/>
  <c r="G139" i="25"/>
  <c r="Q138" i="25"/>
  <c r="L138" i="25"/>
  <c r="G138" i="25"/>
  <c r="Q137" i="25"/>
  <c r="L137" i="25"/>
  <c r="G137" i="25"/>
  <c r="Q136" i="25"/>
  <c r="L136" i="25"/>
  <c r="G136" i="25"/>
  <c r="Q135" i="25"/>
  <c r="L135" i="25"/>
  <c r="G135" i="25"/>
  <c r="Q134" i="25"/>
  <c r="L134" i="25"/>
  <c r="G134" i="25"/>
  <c r="Q133" i="25"/>
  <c r="L133" i="25"/>
  <c r="G133" i="25"/>
  <c r="Q132" i="25"/>
  <c r="L132" i="25"/>
  <c r="G132" i="25"/>
  <c r="Q131" i="25"/>
  <c r="L131" i="25"/>
  <c r="G131" i="25"/>
  <c r="Q130" i="25"/>
  <c r="L130" i="25"/>
  <c r="G130" i="25"/>
  <c r="Q129" i="25"/>
  <c r="L129" i="25"/>
  <c r="G129" i="25"/>
  <c r="Q128" i="25"/>
  <c r="L128" i="25"/>
  <c r="G128" i="25"/>
  <c r="Q127" i="25"/>
  <c r="L127" i="25"/>
  <c r="G127" i="25"/>
  <c r="Q126" i="25"/>
  <c r="L126" i="25"/>
  <c r="G126" i="25"/>
  <c r="Q125" i="25"/>
  <c r="L125" i="25"/>
  <c r="G125" i="25"/>
  <c r="Q124" i="25"/>
  <c r="L124" i="25"/>
  <c r="G124" i="25"/>
  <c r="Q123" i="25"/>
  <c r="L123" i="25"/>
  <c r="G123" i="25"/>
  <c r="Q122" i="25"/>
  <c r="L122" i="25"/>
  <c r="G122" i="25"/>
  <c r="Q121" i="25"/>
  <c r="L121" i="25"/>
  <c r="G121" i="25"/>
  <c r="Q120" i="25"/>
  <c r="L120" i="25"/>
  <c r="G120" i="25"/>
  <c r="Q119" i="25"/>
  <c r="L119" i="25"/>
  <c r="G119" i="25"/>
  <c r="Q118" i="25"/>
  <c r="L118" i="25"/>
  <c r="G118" i="25"/>
  <c r="Q117" i="25"/>
  <c r="L117" i="25"/>
  <c r="G117" i="25"/>
  <c r="Q116" i="25"/>
  <c r="L116" i="25"/>
  <c r="G116" i="25"/>
  <c r="Q115" i="25"/>
  <c r="L115" i="25"/>
  <c r="G115" i="25"/>
  <c r="Q114" i="25"/>
  <c r="L114" i="25"/>
  <c r="G114" i="25"/>
  <c r="Q113" i="25"/>
  <c r="L113" i="25"/>
  <c r="G113" i="25"/>
  <c r="Q112" i="25"/>
  <c r="L112" i="25"/>
  <c r="G112" i="25"/>
  <c r="Q111" i="25"/>
  <c r="L111" i="25"/>
  <c r="G111" i="25"/>
  <c r="Q110" i="25"/>
  <c r="L110" i="25"/>
  <c r="G110" i="25"/>
  <c r="Q109" i="25"/>
  <c r="L109" i="25"/>
  <c r="G109" i="25"/>
  <c r="Q108" i="25"/>
  <c r="L108" i="25"/>
  <c r="G108" i="25"/>
  <c r="Q107" i="25"/>
  <c r="L107" i="25"/>
  <c r="G107" i="25"/>
  <c r="Q106" i="25"/>
  <c r="L106" i="25"/>
  <c r="G106" i="25"/>
  <c r="Q105" i="25"/>
  <c r="L105" i="25"/>
  <c r="G105" i="25"/>
  <c r="Q104" i="25"/>
  <c r="L104" i="25"/>
  <c r="G104" i="25"/>
  <c r="Q103" i="25"/>
  <c r="L103" i="25"/>
  <c r="G103" i="25"/>
  <c r="Q102" i="25"/>
  <c r="L102" i="25"/>
  <c r="G102" i="25"/>
  <c r="Q101" i="25"/>
  <c r="L101" i="25"/>
  <c r="G101" i="25"/>
  <c r="Q100" i="25"/>
  <c r="L100" i="25"/>
  <c r="G100" i="25"/>
  <c r="Q99" i="25"/>
  <c r="L99" i="25"/>
  <c r="G99" i="25"/>
  <c r="Q98" i="25"/>
  <c r="L98" i="25"/>
  <c r="G98" i="25"/>
  <c r="Q97" i="25"/>
  <c r="L97" i="25"/>
  <c r="G97" i="25"/>
  <c r="Q96" i="25"/>
  <c r="L96" i="25"/>
  <c r="G96" i="25"/>
  <c r="Q95" i="25"/>
  <c r="L95" i="25"/>
  <c r="G95" i="25"/>
  <c r="Q94" i="25"/>
  <c r="L94" i="25"/>
  <c r="G94" i="25"/>
  <c r="Q93" i="25"/>
  <c r="L93" i="25"/>
  <c r="G93" i="25"/>
  <c r="Q92" i="25"/>
  <c r="L92" i="25"/>
  <c r="G92" i="25"/>
  <c r="Q91" i="25"/>
  <c r="L91" i="25"/>
  <c r="G91" i="25"/>
  <c r="Q90" i="25"/>
  <c r="L90" i="25"/>
  <c r="G90" i="25"/>
  <c r="Q89" i="25"/>
  <c r="L89" i="25"/>
  <c r="G89" i="25"/>
  <c r="Q88" i="25"/>
  <c r="L88" i="25"/>
  <c r="G88" i="25"/>
  <c r="M85" i="25"/>
  <c r="H85" i="25"/>
  <c r="C85" i="25"/>
  <c r="Q81" i="25"/>
  <c r="L81" i="25"/>
  <c r="G81" i="25"/>
  <c r="Q80" i="25"/>
  <c r="L80" i="25"/>
  <c r="G80" i="25"/>
  <c r="Q79" i="25"/>
  <c r="L79" i="25"/>
  <c r="G79" i="25"/>
  <c r="Q78" i="25"/>
  <c r="L78" i="25"/>
  <c r="G78" i="25"/>
  <c r="Q77" i="25"/>
  <c r="L77" i="25"/>
  <c r="G77" i="25"/>
  <c r="Q76" i="25"/>
  <c r="L76" i="25"/>
  <c r="G76" i="25"/>
  <c r="Q75" i="25"/>
  <c r="L75" i="25"/>
  <c r="G75" i="25"/>
  <c r="Q74" i="25"/>
  <c r="L74" i="25"/>
  <c r="G74" i="25"/>
  <c r="Q73" i="25"/>
  <c r="L73" i="25"/>
  <c r="G73" i="25"/>
  <c r="Q72" i="25"/>
  <c r="L72" i="25"/>
  <c r="G72" i="25"/>
  <c r="Q71" i="25"/>
  <c r="L71" i="25"/>
  <c r="G71" i="25"/>
  <c r="Q70" i="25"/>
  <c r="L70" i="25"/>
  <c r="G70" i="25"/>
  <c r="Q69" i="25"/>
  <c r="L69" i="25"/>
  <c r="G69" i="25"/>
  <c r="Q68" i="25"/>
  <c r="L68" i="25"/>
  <c r="G68" i="25"/>
  <c r="Q67" i="25"/>
  <c r="L67" i="25"/>
  <c r="G67" i="25"/>
  <c r="Q66" i="25"/>
  <c r="L66" i="25"/>
  <c r="G66" i="25"/>
  <c r="Q65" i="25"/>
  <c r="L65" i="25"/>
  <c r="G65" i="25"/>
  <c r="Q64" i="25"/>
  <c r="L64" i="25"/>
  <c r="G64" i="25"/>
  <c r="Q63" i="25"/>
  <c r="L63" i="25"/>
  <c r="G63" i="25"/>
  <c r="Q62" i="25"/>
  <c r="L62" i="25"/>
  <c r="G62" i="25"/>
  <c r="Q61" i="25"/>
  <c r="L61" i="25"/>
  <c r="G61" i="25"/>
  <c r="Q60" i="25"/>
  <c r="L60" i="25"/>
  <c r="G60" i="25"/>
  <c r="Q59" i="25"/>
  <c r="L59" i="25"/>
  <c r="G59" i="25"/>
  <c r="Q58" i="25"/>
  <c r="L58" i="25"/>
  <c r="G58" i="25"/>
  <c r="Q57" i="25"/>
  <c r="L57" i="25"/>
  <c r="G57" i="25"/>
  <c r="Q56" i="25"/>
  <c r="L56" i="25"/>
  <c r="G56" i="25"/>
  <c r="Q55" i="25"/>
  <c r="L55" i="25"/>
  <c r="G55" i="25"/>
  <c r="Q54" i="25"/>
  <c r="L54" i="25"/>
  <c r="G54" i="25"/>
  <c r="Q53" i="25"/>
  <c r="L53" i="25"/>
  <c r="G53" i="25"/>
  <c r="Q52" i="25"/>
  <c r="L52" i="25"/>
  <c r="G52" i="25"/>
  <c r="Q51" i="25"/>
  <c r="L51" i="25"/>
  <c r="G51" i="25"/>
  <c r="Q50" i="25"/>
  <c r="L50" i="25"/>
  <c r="G50" i="25"/>
  <c r="Q49" i="25"/>
  <c r="L49" i="25"/>
  <c r="G49" i="25"/>
  <c r="Q48" i="25"/>
  <c r="L48" i="25"/>
  <c r="G48" i="25"/>
  <c r="Q47" i="25"/>
  <c r="L47" i="25"/>
  <c r="G47" i="25"/>
  <c r="Q46" i="25"/>
  <c r="L46" i="25"/>
  <c r="G46" i="25"/>
  <c r="Q45" i="25"/>
  <c r="L45" i="25"/>
  <c r="G45" i="25"/>
  <c r="Q44" i="25"/>
  <c r="L44" i="25"/>
  <c r="G44" i="25"/>
  <c r="Q43" i="25"/>
  <c r="L43" i="25"/>
  <c r="G43" i="25"/>
  <c r="Q42" i="25"/>
  <c r="L42" i="25"/>
  <c r="G42" i="25"/>
  <c r="Q41" i="25"/>
  <c r="L41" i="25"/>
  <c r="G41" i="25"/>
  <c r="Q40" i="25"/>
  <c r="L40" i="25"/>
  <c r="G40" i="25"/>
  <c r="Q39" i="25"/>
  <c r="L39" i="25"/>
  <c r="G39" i="25"/>
  <c r="Q38" i="25"/>
  <c r="L38" i="25"/>
  <c r="G38" i="25"/>
  <c r="Q37" i="25"/>
  <c r="L37" i="25"/>
  <c r="G37" i="25"/>
  <c r="Q36" i="25"/>
  <c r="L36" i="25"/>
  <c r="G36" i="25"/>
  <c r="Q35" i="25"/>
  <c r="L35" i="25"/>
  <c r="G35" i="25"/>
  <c r="Q34" i="25"/>
  <c r="L34" i="25"/>
  <c r="G34" i="25"/>
  <c r="Q33" i="25"/>
  <c r="L33" i="25"/>
  <c r="G33" i="25"/>
  <c r="Q32" i="25"/>
  <c r="L32" i="25"/>
  <c r="G32" i="25"/>
  <c r="Q31" i="25"/>
  <c r="L31" i="25"/>
  <c r="G31" i="25"/>
  <c r="Q30" i="25"/>
  <c r="L30" i="25"/>
  <c r="G30" i="25"/>
  <c r="Q29" i="25"/>
  <c r="L29" i="25"/>
  <c r="G29" i="25"/>
  <c r="Q28" i="25"/>
  <c r="L28" i="25"/>
  <c r="G28" i="25"/>
  <c r="Q27" i="25"/>
  <c r="L27" i="25"/>
  <c r="G27" i="25"/>
  <c r="Q26" i="25"/>
  <c r="L26" i="25"/>
  <c r="G26" i="25"/>
  <c r="Q25" i="25"/>
  <c r="L25" i="25"/>
  <c r="G25" i="25"/>
  <c r="Q24" i="25"/>
  <c r="L24" i="25"/>
  <c r="G24" i="25"/>
  <c r="Q23" i="25"/>
  <c r="L23" i="25"/>
  <c r="G23" i="25"/>
  <c r="Q22" i="25"/>
  <c r="L22" i="25"/>
  <c r="G22" i="25"/>
  <c r="Q21" i="25"/>
  <c r="L21" i="25"/>
  <c r="G21" i="25"/>
  <c r="Q20" i="25"/>
  <c r="L20" i="25"/>
  <c r="G20" i="25"/>
  <c r="Q19" i="25"/>
  <c r="L19" i="25"/>
  <c r="G19" i="25"/>
  <c r="Q18" i="25"/>
  <c r="L18" i="25"/>
  <c r="G18" i="25"/>
  <c r="Q17" i="25"/>
  <c r="L17" i="25"/>
  <c r="G17" i="25"/>
  <c r="Q16" i="25"/>
  <c r="L16" i="25"/>
  <c r="G16" i="25"/>
  <c r="Q15" i="25"/>
  <c r="L15" i="25"/>
  <c r="G15" i="25"/>
  <c r="Q14" i="25"/>
  <c r="L14" i="25"/>
  <c r="G14" i="25"/>
  <c r="G160" i="25"/>
  <c r="E161" i="25"/>
  <c r="Q13" i="25"/>
  <c r="L13" i="25"/>
  <c r="G13" i="25"/>
  <c r="Q12" i="25"/>
  <c r="L12" i="25"/>
  <c r="G12" i="25"/>
  <c r="Q11" i="25"/>
  <c r="L11" i="25"/>
  <c r="G11" i="25"/>
  <c r="Q10" i="25"/>
  <c r="L10" i="25"/>
  <c r="G10" i="25"/>
  <c r="Q9" i="25"/>
  <c r="L9" i="25"/>
  <c r="G9" i="25"/>
  <c r="P137" i="22"/>
  <c r="O137" i="22"/>
  <c r="N137" i="22"/>
  <c r="M137" i="22"/>
  <c r="K137" i="22"/>
  <c r="J137" i="22"/>
  <c r="I137" i="22"/>
  <c r="H137" i="22"/>
  <c r="E137" i="22"/>
  <c r="D137" i="22"/>
  <c r="Q136" i="22"/>
  <c r="L136" i="22"/>
  <c r="G136" i="22"/>
  <c r="Q135" i="22"/>
  <c r="L135" i="22"/>
  <c r="G135" i="22"/>
  <c r="Q134" i="22"/>
  <c r="L134" i="22"/>
  <c r="G134" i="22"/>
  <c r="Q133" i="22"/>
  <c r="L133" i="22"/>
  <c r="G133" i="22"/>
  <c r="Q132" i="22"/>
  <c r="L132" i="22"/>
  <c r="G132" i="22"/>
  <c r="Q131" i="22"/>
  <c r="L131" i="22"/>
  <c r="G131" i="22"/>
  <c r="Q130" i="22"/>
  <c r="L130" i="22"/>
  <c r="G130" i="22"/>
  <c r="Q129" i="22"/>
  <c r="L129" i="22"/>
  <c r="G129" i="22"/>
  <c r="Q128" i="22"/>
  <c r="L128" i="22"/>
  <c r="G128" i="22"/>
  <c r="Q127" i="22"/>
  <c r="L127" i="22"/>
  <c r="G127" i="22"/>
  <c r="Q126" i="22"/>
  <c r="L126" i="22"/>
  <c r="G126" i="22"/>
  <c r="Q125" i="22"/>
  <c r="L125" i="22"/>
  <c r="G125" i="22"/>
  <c r="Q124" i="22"/>
  <c r="L124" i="22"/>
  <c r="G124" i="22"/>
  <c r="Q123" i="22"/>
  <c r="L123" i="22"/>
  <c r="G123" i="22"/>
  <c r="Q122" i="22"/>
  <c r="L122" i="22"/>
  <c r="G122" i="22"/>
  <c r="Q121" i="22"/>
  <c r="L121" i="22"/>
  <c r="G121" i="22"/>
  <c r="Q120" i="22"/>
  <c r="L120" i="22"/>
  <c r="G120" i="22"/>
  <c r="Q119" i="22"/>
  <c r="L119" i="22"/>
  <c r="G119" i="22"/>
  <c r="Q118" i="22"/>
  <c r="L118" i="22"/>
  <c r="G118" i="22"/>
  <c r="L117" i="22"/>
  <c r="G117" i="22"/>
  <c r="L116" i="22"/>
  <c r="G116" i="22"/>
  <c r="Q115" i="22"/>
  <c r="L115" i="22"/>
  <c r="G115" i="22"/>
  <c r="Q114" i="22"/>
  <c r="L114" i="22"/>
  <c r="G114" i="22"/>
  <c r="Q113" i="22"/>
  <c r="L113" i="22"/>
  <c r="G113" i="22"/>
  <c r="Q112" i="22"/>
  <c r="L112" i="22"/>
  <c r="G112" i="22"/>
  <c r="Q111" i="22"/>
  <c r="L111" i="22"/>
  <c r="G111" i="22"/>
  <c r="Q110" i="22"/>
  <c r="L110" i="22"/>
  <c r="G110" i="22"/>
  <c r="Q109" i="22"/>
  <c r="L109" i="22"/>
  <c r="G109" i="22"/>
  <c r="Q108" i="22"/>
  <c r="L108" i="22"/>
  <c r="G108" i="22"/>
  <c r="Q107" i="22"/>
  <c r="L107" i="22"/>
  <c r="G107" i="22"/>
  <c r="Q106" i="22"/>
  <c r="L106" i="22"/>
  <c r="G106" i="22"/>
  <c r="Q105" i="22"/>
  <c r="L105" i="22"/>
  <c r="G105" i="22"/>
  <c r="Q104" i="22"/>
  <c r="L104" i="22"/>
  <c r="G104" i="22"/>
  <c r="Q103" i="22"/>
  <c r="L103" i="22"/>
  <c r="G103" i="22"/>
  <c r="Q102" i="22"/>
  <c r="L102" i="22"/>
  <c r="G102" i="22"/>
  <c r="Q101" i="22"/>
  <c r="L101" i="22"/>
  <c r="G101" i="22"/>
  <c r="Q100" i="22"/>
  <c r="L100" i="22"/>
  <c r="G100" i="22"/>
  <c r="Q99" i="22"/>
  <c r="L99" i="22"/>
  <c r="G99" i="22"/>
  <c r="Q98" i="22"/>
  <c r="L98" i="22"/>
  <c r="G98" i="22"/>
  <c r="Q97" i="22"/>
  <c r="G97" i="22"/>
  <c r="Q96" i="22"/>
  <c r="G96" i="22"/>
  <c r="Q95" i="22"/>
  <c r="L95" i="22"/>
  <c r="G95" i="22"/>
  <c r="Q94" i="22"/>
  <c r="L94" i="22"/>
  <c r="G94" i="22"/>
  <c r="Q93" i="22"/>
  <c r="L93" i="22"/>
  <c r="G93" i="22"/>
  <c r="L92" i="22"/>
  <c r="G92" i="22"/>
  <c r="Q91" i="22"/>
  <c r="L91" i="22"/>
  <c r="G91" i="22"/>
  <c r="Q90" i="22"/>
  <c r="L90" i="22"/>
  <c r="G90" i="22"/>
  <c r="Q89" i="22"/>
  <c r="L89" i="22"/>
  <c r="G89" i="22"/>
  <c r="Q88" i="22"/>
  <c r="L88" i="22"/>
  <c r="G88" i="22"/>
  <c r="Q87" i="22"/>
  <c r="L87" i="22"/>
  <c r="G87" i="22"/>
  <c r="Q86" i="22"/>
  <c r="L86" i="22"/>
  <c r="G86" i="22"/>
  <c r="Q85" i="22"/>
  <c r="L85" i="22"/>
  <c r="G85" i="22"/>
  <c r="Q84" i="22"/>
  <c r="L84" i="22"/>
  <c r="G84" i="22"/>
  <c r="Q83" i="22"/>
  <c r="L83" i="22"/>
  <c r="G83" i="22"/>
  <c r="Q82" i="22"/>
  <c r="L82" i="22"/>
  <c r="G82" i="22"/>
  <c r="Q81" i="22"/>
  <c r="L81" i="22"/>
  <c r="G81" i="22"/>
  <c r="Q80" i="22"/>
  <c r="L80" i="22"/>
  <c r="G80" i="22"/>
  <c r="Q79" i="22"/>
  <c r="L79" i="22"/>
  <c r="G79" i="22"/>
  <c r="Q78" i="22"/>
  <c r="L78" i="22"/>
  <c r="G78" i="22"/>
  <c r="M75" i="22"/>
  <c r="H75" i="22"/>
  <c r="C75" i="22"/>
  <c r="Q70" i="22"/>
  <c r="L70" i="22"/>
  <c r="G70" i="22"/>
  <c r="Q69" i="22"/>
  <c r="L69" i="22"/>
  <c r="G69" i="22"/>
  <c r="Q68" i="22"/>
  <c r="L68" i="22"/>
  <c r="G68" i="22"/>
  <c r="Q67" i="22"/>
  <c r="L67" i="22"/>
  <c r="G67" i="22"/>
  <c r="Q66" i="22"/>
  <c r="L66" i="22"/>
  <c r="G66" i="22"/>
  <c r="Q65" i="22"/>
  <c r="L65" i="22"/>
  <c r="G65" i="22"/>
  <c r="Q64" i="22"/>
  <c r="L64" i="22"/>
  <c r="G64" i="22"/>
  <c r="Q63" i="22"/>
  <c r="L63" i="22"/>
  <c r="G63" i="22"/>
  <c r="Q62" i="22"/>
  <c r="L62" i="22"/>
  <c r="G62" i="22"/>
  <c r="Q61" i="22"/>
  <c r="L61" i="22"/>
  <c r="G61" i="22"/>
  <c r="Q60" i="22"/>
  <c r="L60" i="22"/>
  <c r="G60" i="22"/>
  <c r="Q59" i="22"/>
  <c r="L59" i="22"/>
  <c r="G59" i="22"/>
  <c r="Q58" i="22"/>
  <c r="L58" i="22"/>
  <c r="G58" i="22"/>
  <c r="Q57" i="22"/>
  <c r="L57" i="22"/>
  <c r="G57" i="22"/>
  <c r="Q56" i="22"/>
  <c r="L56" i="22"/>
  <c r="G56" i="22"/>
  <c r="Q55" i="22"/>
  <c r="L55" i="22"/>
  <c r="G55" i="22"/>
  <c r="Q54" i="22"/>
  <c r="L54" i="22"/>
  <c r="G54" i="22"/>
  <c r="Q53" i="22"/>
  <c r="L53" i="22"/>
  <c r="G53" i="22"/>
  <c r="Q52" i="22"/>
  <c r="L52" i="22"/>
  <c r="G52" i="22"/>
  <c r="Q51" i="22"/>
  <c r="L51" i="22"/>
  <c r="G51" i="22"/>
  <c r="Q50" i="22"/>
  <c r="L50" i="22"/>
  <c r="G50" i="22"/>
  <c r="Q49" i="22"/>
  <c r="L49" i="22"/>
  <c r="G49" i="22"/>
  <c r="Q48" i="22"/>
  <c r="L48" i="22"/>
  <c r="G48" i="22"/>
  <c r="Q47" i="22"/>
  <c r="L47" i="22"/>
  <c r="G47" i="22"/>
  <c r="Q46" i="22"/>
  <c r="L46" i="22"/>
  <c r="G46" i="22"/>
  <c r="Q45" i="22"/>
  <c r="L45" i="22"/>
  <c r="G45" i="22"/>
  <c r="Q44" i="22"/>
  <c r="L44" i="22"/>
  <c r="G44" i="22"/>
  <c r="Q43" i="22"/>
  <c r="L43" i="22"/>
  <c r="G43" i="22"/>
  <c r="Q42" i="22"/>
  <c r="L42" i="22"/>
  <c r="G42" i="22"/>
  <c r="Q41" i="22"/>
  <c r="L41" i="22"/>
  <c r="G41" i="22"/>
  <c r="Q40" i="22"/>
  <c r="L40" i="22"/>
  <c r="G40" i="22"/>
  <c r="Q39" i="22"/>
  <c r="L39" i="22"/>
  <c r="G39" i="22"/>
  <c r="Q38" i="22"/>
  <c r="L38" i="22"/>
  <c r="G38" i="22"/>
  <c r="Q37" i="22"/>
  <c r="L37" i="22"/>
  <c r="G37" i="22"/>
  <c r="Q36" i="22"/>
  <c r="L36" i="22"/>
  <c r="G36" i="22"/>
  <c r="Q35" i="22"/>
  <c r="L35" i="22"/>
  <c r="G35" i="22"/>
  <c r="Q34" i="22"/>
  <c r="L34" i="22"/>
  <c r="G34" i="22"/>
  <c r="Q33" i="22"/>
  <c r="L33" i="22"/>
  <c r="G33" i="22"/>
  <c r="Q32" i="22"/>
  <c r="L32" i="22"/>
  <c r="G32" i="22"/>
  <c r="Q31" i="22"/>
  <c r="L31" i="22"/>
  <c r="G31" i="22"/>
  <c r="Q30" i="22"/>
  <c r="L30" i="22"/>
  <c r="G30" i="22"/>
  <c r="Q29" i="22"/>
  <c r="L29" i="22"/>
  <c r="G29" i="22"/>
  <c r="Q28" i="22"/>
  <c r="L28" i="22"/>
  <c r="G28" i="22"/>
  <c r="Q27" i="22"/>
  <c r="L27" i="22"/>
  <c r="G27" i="22"/>
  <c r="Q26" i="22"/>
  <c r="L26" i="22"/>
  <c r="G26" i="22"/>
  <c r="Q25" i="22"/>
  <c r="L25" i="22"/>
  <c r="G25" i="22"/>
  <c r="Q24" i="22"/>
  <c r="L24" i="22"/>
  <c r="G24" i="22"/>
  <c r="Q23" i="22"/>
  <c r="L23" i="22"/>
  <c r="G23" i="22"/>
  <c r="Q22" i="22"/>
  <c r="L22" i="22"/>
  <c r="G22" i="22"/>
  <c r="Q21" i="22"/>
  <c r="L21" i="22"/>
  <c r="G21" i="22"/>
  <c r="Q20" i="22"/>
  <c r="L20" i="22"/>
  <c r="G20" i="22"/>
  <c r="Q19" i="22"/>
  <c r="L19" i="22"/>
  <c r="G19" i="22"/>
  <c r="Q18" i="22"/>
  <c r="L18" i="22"/>
  <c r="G18" i="22"/>
  <c r="Q17" i="22"/>
  <c r="L17" i="22"/>
  <c r="G17" i="22"/>
  <c r="Q16" i="22"/>
  <c r="L16" i="22"/>
  <c r="G16" i="22"/>
  <c r="Q15" i="22"/>
  <c r="L15" i="22"/>
  <c r="G15" i="22"/>
  <c r="Q14" i="22"/>
  <c r="L14" i="22"/>
  <c r="G14" i="22"/>
  <c r="Q13" i="22"/>
  <c r="L13" i="22"/>
  <c r="G13" i="22"/>
  <c r="Q12" i="22"/>
  <c r="L12" i="22"/>
  <c r="G12" i="22"/>
  <c r="Q11" i="22"/>
  <c r="L11" i="22"/>
  <c r="G11" i="22"/>
  <c r="Q10" i="22"/>
  <c r="L10" i="22"/>
  <c r="G10" i="22"/>
  <c r="Q9" i="22"/>
  <c r="L9" i="22"/>
  <c r="G9" i="22"/>
  <c r="H86" i="21"/>
  <c r="C86" i="21"/>
  <c r="C85" i="21"/>
  <c r="M86" i="20"/>
  <c r="C86" i="20"/>
  <c r="M86" i="19"/>
  <c r="G141" i="15"/>
  <c r="L141" i="15"/>
  <c r="G142" i="15"/>
  <c r="L142" i="15"/>
  <c r="G143" i="15"/>
  <c r="L143" i="15"/>
  <c r="G144" i="15"/>
  <c r="L144" i="15"/>
  <c r="G145" i="15"/>
  <c r="L145" i="15"/>
  <c r="G146" i="15"/>
  <c r="L146" i="15"/>
  <c r="G147" i="15"/>
  <c r="L147" i="15"/>
  <c r="G148" i="15"/>
  <c r="L148" i="15"/>
  <c r="G149" i="15"/>
  <c r="L149" i="15"/>
  <c r="G150" i="15"/>
  <c r="L150" i="15"/>
  <c r="G151" i="15"/>
  <c r="L151" i="15"/>
  <c r="G152" i="15"/>
  <c r="L152" i="15"/>
  <c r="G153" i="15"/>
  <c r="L153" i="15"/>
  <c r="G154" i="15"/>
  <c r="L154" i="15"/>
  <c r="G155" i="15"/>
  <c r="L155" i="15"/>
  <c r="G156" i="15"/>
  <c r="L156" i="15"/>
  <c r="G157" i="15"/>
  <c r="L157" i="15"/>
  <c r="G158" i="15"/>
  <c r="L158" i="15"/>
  <c r="G159" i="15"/>
  <c r="L159" i="15"/>
  <c r="G160" i="15"/>
  <c r="L160" i="15"/>
  <c r="G161" i="15"/>
  <c r="L161" i="15"/>
  <c r="G162" i="15"/>
  <c r="Q71" i="14"/>
  <c r="Q136" i="14"/>
  <c r="L136" i="14"/>
  <c r="G136" i="14"/>
  <c r="Q135" i="14"/>
  <c r="L135" i="14"/>
  <c r="G135" i="14"/>
  <c r="Q134" i="14"/>
  <c r="L134" i="14"/>
  <c r="G134" i="14"/>
  <c r="Q133" i="14"/>
  <c r="L133" i="14"/>
  <c r="G133" i="14"/>
  <c r="Q132" i="14"/>
  <c r="L132" i="14"/>
  <c r="G132" i="14"/>
  <c r="Q131" i="14"/>
  <c r="L131" i="14"/>
  <c r="G131" i="14"/>
  <c r="Q130" i="14"/>
  <c r="L130" i="14"/>
  <c r="G130" i="14"/>
  <c r="Q129" i="14"/>
  <c r="L129" i="14"/>
  <c r="G129" i="14"/>
  <c r="Q128" i="14"/>
  <c r="L128" i="14"/>
  <c r="G128" i="14"/>
  <c r="Q127" i="14"/>
  <c r="L127" i="14"/>
  <c r="G127" i="14"/>
  <c r="Q126" i="14"/>
  <c r="L126" i="14"/>
  <c r="G126" i="14"/>
  <c r="Q125" i="14"/>
  <c r="L125" i="14"/>
  <c r="G125" i="14"/>
  <c r="Q124" i="14"/>
  <c r="L124" i="14"/>
  <c r="G124" i="14"/>
  <c r="Q123" i="14"/>
  <c r="L123" i="14"/>
  <c r="G123" i="14"/>
  <c r="Q122" i="14"/>
  <c r="L122" i="14"/>
  <c r="G122" i="14"/>
  <c r="Q121" i="14"/>
  <c r="L121" i="14"/>
  <c r="G121" i="14"/>
  <c r="Q120" i="14"/>
  <c r="L120" i="14"/>
  <c r="G120" i="14"/>
  <c r="Q119" i="14"/>
  <c r="L119" i="14"/>
  <c r="G119" i="14"/>
  <c r="Q118" i="14"/>
  <c r="L118" i="14"/>
  <c r="G118" i="14"/>
  <c r="Q117" i="14"/>
  <c r="L117" i="14"/>
  <c r="G117" i="14"/>
  <c r="Q116" i="14"/>
  <c r="L116" i="14"/>
  <c r="G116" i="14"/>
  <c r="Q115" i="14"/>
  <c r="L115" i="14"/>
  <c r="G115" i="14"/>
  <c r="Q114" i="14"/>
  <c r="L114" i="14"/>
  <c r="G114" i="14"/>
  <c r="Q113" i="14"/>
  <c r="L113" i="14"/>
  <c r="G113" i="14"/>
  <c r="Q112" i="14"/>
  <c r="Q111" i="14"/>
  <c r="Q110" i="14"/>
  <c r="Q109" i="14"/>
  <c r="Q108" i="14"/>
  <c r="Q107" i="14"/>
  <c r="Q106" i="14"/>
  <c r="Q105" i="14"/>
  <c r="Q104" i="14"/>
  <c r="Q103" i="14"/>
  <c r="Q102" i="14"/>
  <c r="Q101" i="14"/>
  <c r="Q100" i="14"/>
  <c r="Q99" i="14"/>
  <c r="Q98" i="14"/>
  <c r="Q97" i="14"/>
  <c r="Q96" i="14"/>
  <c r="Q95" i="14"/>
  <c r="Q94" i="14"/>
  <c r="Q93" i="14"/>
  <c r="Q92" i="14"/>
  <c r="Q91" i="14"/>
  <c r="Q90" i="14"/>
  <c r="Q89" i="14"/>
  <c r="Q88" i="14"/>
  <c r="Q87" i="14"/>
  <c r="Q86" i="14"/>
  <c r="Q85" i="14"/>
  <c r="Q84" i="14"/>
  <c r="Q83" i="14"/>
  <c r="Q82" i="14"/>
  <c r="Q81" i="14"/>
  <c r="Q80" i="14"/>
  <c r="M77" i="14"/>
  <c r="C77" i="14"/>
  <c r="Q70" i="14"/>
  <c r="Q69" i="14"/>
  <c r="Q68" i="14"/>
  <c r="Q67" i="14"/>
  <c r="Q66" i="14"/>
  <c r="Q65" i="14"/>
  <c r="Q64" i="14"/>
  <c r="Q63" i="14"/>
  <c r="Q62" i="14"/>
  <c r="Q61" i="14"/>
  <c r="Q60" i="14"/>
  <c r="Q59" i="14"/>
  <c r="Q58" i="14"/>
  <c r="Q57" i="14"/>
  <c r="Q56" i="14"/>
  <c r="Q55" i="14"/>
  <c r="Q54" i="14"/>
  <c r="Q53" i="14"/>
  <c r="Q52" i="14"/>
  <c r="Q51" i="14"/>
  <c r="Q50" i="14"/>
  <c r="Q49" i="14"/>
  <c r="Q48" i="14"/>
  <c r="Q47" i="14"/>
  <c r="Q46" i="14"/>
  <c r="Q45" i="14"/>
  <c r="Q44" i="14"/>
  <c r="Q43" i="14"/>
  <c r="Q42" i="14"/>
  <c r="Q41" i="14"/>
  <c r="Q40" i="14"/>
  <c r="Q39" i="14"/>
  <c r="Q38" i="14"/>
  <c r="Q37" i="14"/>
  <c r="Q36" i="14"/>
  <c r="Q35" i="14"/>
  <c r="Q34" i="14"/>
  <c r="Q33" i="14"/>
  <c r="Q32" i="14"/>
  <c r="Q31" i="14"/>
  <c r="Q30" i="14"/>
  <c r="Q29" i="14"/>
  <c r="Q28" i="14"/>
  <c r="Q27" i="14"/>
  <c r="Q26" i="14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M75" i="13"/>
  <c r="H75" i="13"/>
  <c r="C75" i="13"/>
  <c r="C74" i="13"/>
  <c r="D137" i="13"/>
  <c r="E137" i="13"/>
  <c r="F137" i="13"/>
  <c r="H137" i="13"/>
  <c r="I137" i="13"/>
  <c r="J137" i="13"/>
  <c r="K137" i="13"/>
  <c r="M137" i="13"/>
  <c r="N137" i="13"/>
  <c r="O137" i="13"/>
  <c r="P137" i="13"/>
  <c r="C137" i="13"/>
  <c r="L135" i="13"/>
  <c r="L136" i="13"/>
  <c r="Q135" i="13"/>
  <c r="Q136" i="13"/>
  <c r="Q134" i="13"/>
  <c r="Q133" i="13"/>
  <c r="Q132" i="13"/>
  <c r="Q131" i="13"/>
  <c r="Q130" i="13"/>
  <c r="Q129" i="13"/>
  <c r="Q128" i="13"/>
  <c r="Q127" i="13"/>
  <c r="Q126" i="13"/>
  <c r="Q125" i="13"/>
  <c r="Q124" i="13"/>
  <c r="Q123" i="13"/>
  <c r="Q122" i="13"/>
  <c r="Q121" i="13"/>
  <c r="Q120" i="13"/>
  <c r="Q119" i="13"/>
  <c r="Q118" i="13"/>
  <c r="Q117" i="13"/>
  <c r="Q116" i="13"/>
  <c r="Q115" i="13"/>
  <c r="Q114" i="13"/>
  <c r="Q113" i="13"/>
  <c r="Q112" i="13"/>
  <c r="Q111" i="13"/>
  <c r="Q110" i="13"/>
  <c r="Q109" i="13"/>
  <c r="Q108" i="13"/>
  <c r="Q107" i="13"/>
  <c r="Q106" i="13"/>
  <c r="Q105" i="13"/>
  <c r="Q104" i="13"/>
  <c r="Q103" i="13"/>
  <c r="Q102" i="13"/>
  <c r="Q101" i="13"/>
  <c r="L134" i="13"/>
  <c r="L133" i="13"/>
  <c r="L132" i="13"/>
  <c r="L131" i="13"/>
  <c r="L130" i="13"/>
  <c r="L129" i="13"/>
  <c r="L128" i="13"/>
  <c r="L127" i="13"/>
  <c r="L126" i="13"/>
  <c r="L125" i="13"/>
  <c r="L124" i="13"/>
  <c r="L123" i="13"/>
  <c r="L122" i="13"/>
  <c r="L121" i="13"/>
  <c r="L120" i="13"/>
  <c r="L119" i="13"/>
  <c r="L118" i="13"/>
  <c r="L117" i="13"/>
  <c r="L116" i="13"/>
  <c r="L115" i="13"/>
  <c r="L114" i="13"/>
  <c r="L113" i="13"/>
  <c r="L112" i="13"/>
  <c r="L111" i="13"/>
  <c r="L110" i="13"/>
  <c r="L109" i="13"/>
  <c r="L108" i="13"/>
  <c r="L107" i="13"/>
  <c r="L106" i="13"/>
  <c r="L105" i="13"/>
  <c r="L104" i="13"/>
  <c r="L103" i="13"/>
  <c r="L102" i="13"/>
  <c r="L101" i="13"/>
  <c r="G136" i="13"/>
  <c r="G135" i="13"/>
  <c r="G134" i="13"/>
  <c r="G132" i="13"/>
  <c r="G131" i="13"/>
  <c r="G130" i="13"/>
  <c r="G129" i="13"/>
  <c r="G128" i="13"/>
  <c r="G127" i="13"/>
  <c r="G126" i="13"/>
  <c r="G125" i="13"/>
  <c r="G124" i="13"/>
  <c r="G123" i="13"/>
  <c r="G122" i="13"/>
  <c r="G121" i="13"/>
  <c r="G120" i="13"/>
  <c r="G119" i="13"/>
  <c r="G118" i="13"/>
  <c r="G117" i="13"/>
  <c r="G116" i="13"/>
  <c r="G115" i="13"/>
  <c r="G114" i="13"/>
  <c r="G113" i="13"/>
  <c r="G112" i="13"/>
  <c r="G111" i="13"/>
  <c r="G110" i="13"/>
  <c r="G109" i="13"/>
  <c r="G108" i="13"/>
  <c r="G107" i="13"/>
  <c r="G106" i="13"/>
  <c r="G105" i="13"/>
  <c r="G104" i="13"/>
  <c r="G103" i="13"/>
  <c r="G102" i="13"/>
  <c r="G101" i="13"/>
  <c r="V122" i="11"/>
  <c r="U122" i="11"/>
  <c r="V121" i="11"/>
  <c r="U121" i="11"/>
  <c r="V120" i="11"/>
  <c r="U120" i="11"/>
  <c r="V119" i="11"/>
  <c r="U119" i="11"/>
  <c r="V118" i="11"/>
  <c r="U118" i="11"/>
  <c r="V117" i="11"/>
  <c r="U117" i="11"/>
  <c r="V116" i="11"/>
  <c r="U116" i="11"/>
  <c r="V115" i="11"/>
  <c r="U115" i="11"/>
  <c r="D133" i="7"/>
  <c r="R133" i="8"/>
  <c r="Q133" i="8"/>
  <c r="P133" i="8"/>
  <c r="O133" i="8"/>
  <c r="N133" i="8"/>
  <c r="H133" i="8"/>
  <c r="C133" i="8"/>
  <c r="D134" i="8" s="1"/>
  <c r="L125" i="8"/>
  <c r="K125" i="8"/>
  <c r="L124" i="8"/>
  <c r="K124" i="8"/>
  <c r="L123" i="8"/>
  <c r="K123" i="8"/>
  <c r="L122" i="8"/>
  <c r="K122" i="8"/>
  <c r="L121" i="8"/>
  <c r="K121" i="8"/>
  <c r="L120" i="8"/>
  <c r="K120" i="8"/>
  <c r="L119" i="8"/>
  <c r="K119" i="8"/>
  <c r="L118" i="8"/>
  <c r="K118" i="8"/>
  <c r="L117" i="8"/>
  <c r="K117" i="8"/>
  <c r="L100" i="8"/>
  <c r="K100" i="8"/>
  <c r="L99" i="8"/>
  <c r="K99" i="8"/>
  <c r="L98" i="8"/>
  <c r="K98" i="8"/>
  <c r="L97" i="8"/>
  <c r="K97" i="8"/>
  <c r="L96" i="8"/>
  <c r="K96" i="8"/>
  <c r="L95" i="8"/>
  <c r="K95" i="8"/>
  <c r="L94" i="8"/>
  <c r="K94" i="8"/>
  <c r="L93" i="8"/>
  <c r="K93" i="8"/>
  <c r="L92" i="8"/>
  <c r="K92" i="8"/>
  <c r="L91" i="8"/>
  <c r="K91" i="8"/>
  <c r="L90" i="8"/>
  <c r="K90" i="8"/>
  <c r="L89" i="8"/>
  <c r="K89" i="8"/>
  <c r="L88" i="8"/>
  <c r="K88" i="8"/>
  <c r="L87" i="8"/>
  <c r="K87" i="8"/>
  <c r="L86" i="8"/>
  <c r="K86" i="8"/>
  <c r="L85" i="8"/>
  <c r="K85" i="8"/>
  <c r="L84" i="8"/>
  <c r="K84" i="8"/>
  <c r="L83" i="8"/>
  <c r="K83" i="8"/>
  <c r="L82" i="8"/>
  <c r="K82" i="8"/>
  <c r="L81" i="8"/>
  <c r="K81" i="8"/>
  <c r="L80" i="8"/>
  <c r="K80" i="8"/>
  <c r="L79" i="8"/>
  <c r="K79" i="8"/>
  <c r="L78" i="8"/>
  <c r="K78" i="8"/>
  <c r="L56" i="8"/>
  <c r="K56" i="8"/>
  <c r="L55" i="8"/>
  <c r="K55" i="8"/>
  <c r="L54" i="8"/>
  <c r="K54" i="8"/>
  <c r="L53" i="8"/>
  <c r="K53" i="8"/>
  <c r="L52" i="8"/>
  <c r="K52" i="8"/>
  <c r="L51" i="8"/>
  <c r="K51" i="8"/>
  <c r="L50" i="8"/>
  <c r="K50" i="8"/>
  <c r="L49" i="8"/>
  <c r="K49" i="8"/>
  <c r="L48" i="8"/>
  <c r="K48" i="8"/>
  <c r="L47" i="8"/>
  <c r="K47" i="8"/>
  <c r="L46" i="8"/>
  <c r="K46" i="8"/>
  <c r="L45" i="8"/>
  <c r="K45" i="8"/>
  <c r="L44" i="8"/>
  <c r="K44" i="8"/>
  <c r="L43" i="8"/>
  <c r="K43" i="8"/>
  <c r="L42" i="8"/>
  <c r="K42" i="8"/>
  <c r="L41" i="8"/>
  <c r="K41" i="8"/>
  <c r="L40" i="8"/>
  <c r="K40" i="8"/>
  <c r="L39" i="8"/>
  <c r="K39" i="8"/>
  <c r="L38" i="8"/>
  <c r="K38" i="8"/>
  <c r="L37" i="8"/>
  <c r="K37" i="8"/>
  <c r="L36" i="8"/>
  <c r="K36" i="8"/>
  <c r="L35" i="8"/>
  <c r="K35" i="8"/>
  <c r="L34" i="8"/>
  <c r="K34" i="8"/>
  <c r="L33" i="8"/>
  <c r="K33" i="8"/>
  <c r="L32" i="8"/>
  <c r="K32" i="8"/>
  <c r="L31" i="8"/>
  <c r="K31" i="8"/>
  <c r="L30" i="8"/>
  <c r="K30" i="8"/>
  <c r="L29" i="8"/>
  <c r="K29" i="8"/>
  <c r="L28" i="8"/>
  <c r="K28" i="8"/>
  <c r="L27" i="8"/>
  <c r="K27" i="8"/>
  <c r="L26" i="8"/>
  <c r="K26" i="8"/>
  <c r="L25" i="8"/>
  <c r="K25" i="8"/>
  <c r="L24" i="8"/>
  <c r="K24" i="8"/>
  <c r="L23" i="8"/>
  <c r="K23" i="8"/>
  <c r="L22" i="8"/>
  <c r="K22" i="8"/>
  <c r="L21" i="8"/>
  <c r="K21" i="8"/>
  <c r="L20" i="8"/>
  <c r="K20" i="8"/>
  <c r="L19" i="8"/>
  <c r="K19" i="8"/>
  <c r="L18" i="8"/>
  <c r="K18" i="8"/>
  <c r="L17" i="8"/>
  <c r="K17" i="8"/>
  <c r="L16" i="8"/>
  <c r="K16" i="8"/>
  <c r="L15" i="8"/>
  <c r="K15" i="8"/>
  <c r="L14" i="8"/>
  <c r="K14" i="8"/>
  <c r="L13" i="8"/>
  <c r="K13" i="8"/>
  <c r="L12" i="8"/>
  <c r="K12" i="8"/>
  <c r="L11" i="8"/>
  <c r="K11" i="8"/>
  <c r="L10" i="8"/>
  <c r="K10" i="8"/>
  <c r="L9" i="8"/>
  <c r="K9" i="8"/>
  <c r="R133" i="7"/>
  <c r="Q133" i="7"/>
  <c r="P133" i="7"/>
  <c r="O133" i="7"/>
  <c r="N133" i="7"/>
  <c r="M133" i="7"/>
  <c r="H133" i="7"/>
  <c r="F133" i="7"/>
  <c r="E133" i="7"/>
  <c r="F134" i="7" s="1"/>
  <c r="C133" i="7"/>
  <c r="V125" i="7"/>
  <c r="U125" i="7"/>
  <c r="L125" i="7"/>
  <c r="K125" i="7"/>
  <c r="V124" i="7"/>
  <c r="U124" i="7"/>
  <c r="L124" i="7"/>
  <c r="K124" i="7"/>
  <c r="V123" i="7"/>
  <c r="U123" i="7"/>
  <c r="L123" i="7"/>
  <c r="K123" i="7"/>
  <c r="V122" i="7"/>
  <c r="U122" i="7"/>
  <c r="L122" i="7"/>
  <c r="K122" i="7"/>
  <c r="V121" i="7"/>
  <c r="U121" i="7"/>
  <c r="L121" i="7"/>
  <c r="K121" i="7"/>
  <c r="V120" i="7"/>
  <c r="U120" i="7"/>
  <c r="L120" i="7"/>
  <c r="K120" i="7"/>
  <c r="V119" i="7"/>
  <c r="U119" i="7"/>
  <c r="L119" i="7"/>
  <c r="K119" i="7"/>
  <c r="V118" i="7"/>
  <c r="U118" i="7"/>
  <c r="L118" i="7"/>
  <c r="K118" i="7"/>
  <c r="V117" i="7"/>
  <c r="U117" i="7"/>
  <c r="L117" i="7"/>
  <c r="K117" i="7"/>
  <c r="V116" i="7"/>
  <c r="U116" i="7"/>
  <c r="L116" i="7"/>
  <c r="K116" i="7"/>
  <c r="V115" i="7"/>
  <c r="U115" i="7"/>
  <c r="L115" i="7"/>
  <c r="K115" i="7"/>
  <c r="V114" i="7"/>
  <c r="U114" i="7"/>
  <c r="L114" i="7"/>
  <c r="K114" i="7"/>
  <c r="V113" i="7"/>
  <c r="U113" i="7"/>
  <c r="L113" i="7"/>
  <c r="K113" i="7"/>
  <c r="L112" i="7"/>
  <c r="K112" i="7"/>
  <c r="L111" i="7"/>
  <c r="K111" i="7"/>
  <c r="L110" i="7"/>
  <c r="K110" i="7"/>
  <c r="L109" i="7"/>
  <c r="K109" i="7"/>
  <c r="U133" i="7"/>
  <c r="V125" i="6"/>
  <c r="U125" i="6"/>
  <c r="L125" i="6"/>
  <c r="K125" i="6"/>
  <c r="V124" i="6"/>
  <c r="U124" i="6"/>
  <c r="L124" i="6"/>
  <c r="K124" i="6"/>
  <c r="V123" i="6"/>
  <c r="U123" i="6"/>
  <c r="L123" i="6"/>
  <c r="K123" i="6"/>
  <c r="V122" i="6"/>
  <c r="U122" i="6"/>
  <c r="L122" i="6"/>
  <c r="K122" i="6"/>
  <c r="V121" i="6"/>
  <c r="U121" i="6"/>
  <c r="L121" i="6"/>
  <c r="K121" i="6"/>
  <c r="V120" i="6"/>
  <c r="U120" i="6"/>
  <c r="L120" i="6"/>
  <c r="K120" i="6"/>
  <c r="V119" i="6"/>
  <c r="U119" i="6"/>
  <c r="L119" i="6"/>
  <c r="K119" i="6"/>
  <c r="V118" i="6"/>
  <c r="U118" i="6"/>
  <c r="L118" i="6"/>
  <c r="K118" i="6"/>
  <c r="V117" i="6"/>
  <c r="U117" i="6"/>
  <c r="L117" i="6"/>
  <c r="K117" i="6"/>
  <c r="V116" i="6"/>
  <c r="U116" i="6"/>
  <c r="L116" i="6"/>
  <c r="K116" i="6"/>
  <c r="V115" i="6"/>
  <c r="U115" i="6"/>
  <c r="L115" i="6"/>
  <c r="K115" i="6"/>
  <c r="V114" i="6"/>
  <c r="U114" i="6"/>
  <c r="L114" i="6"/>
  <c r="K114" i="6"/>
  <c r="V113" i="6"/>
  <c r="U113" i="6"/>
  <c r="L113" i="6"/>
  <c r="K113" i="6"/>
  <c r="V112" i="6"/>
  <c r="U112" i="6"/>
  <c r="L112" i="6"/>
  <c r="K112" i="6"/>
  <c r="V111" i="6"/>
  <c r="U111" i="6"/>
  <c r="L111" i="6"/>
  <c r="K111" i="6"/>
  <c r="V110" i="6"/>
  <c r="U110" i="6"/>
  <c r="L110" i="6"/>
  <c r="K110" i="6"/>
  <c r="V109" i="6"/>
  <c r="U109" i="6"/>
  <c r="L109" i="6"/>
  <c r="K109" i="6"/>
  <c r="V108" i="6"/>
  <c r="U108" i="6"/>
  <c r="L108" i="6"/>
  <c r="K108" i="6"/>
  <c r="V107" i="6"/>
  <c r="U107" i="6"/>
  <c r="L107" i="6"/>
  <c r="K107" i="6"/>
  <c r="V106" i="6"/>
  <c r="U106" i="6"/>
  <c r="L106" i="6"/>
  <c r="K106" i="6"/>
  <c r="V105" i="6"/>
  <c r="U105" i="6"/>
  <c r="L105" i="6"/>
  <c r="K105" i="6"/>
  <c r="V104" i="6"/>
  <c r="U104" i="6"/>
  <c r="L104" i="6"/>
  <c r="K104" i="6"/>
  <c r="V103" i="6"/>
  <c r="U103" i="6"/>
  <c r="L103" i="6"/>
  <c r="K103" i="6"/>
  <c r="V102" i="6"/>
  <c r="U102" i="6"/>
  <c r="L102" i="6"/>
  <c r="K102" i="6"/>
  <c r="V101" i="6"/>
  <c r="U101" i="6"/>
  <c r="L101" i="6"/>
  <c r="K101" i="6"/>
  <c r="V100" i="6"/>
  <c r="U100" i="6"/>
  <c r="L100" i="6"/>
  <c r="K100" i="6"/>
  <c r="V99" i="6"/>
  <c r="U99" i="6"/>
  <c r="L99" i="6"/>
  <c r="K99" i="6"/>
  <c r="V98" i="6"/>
  <c r="U98" i="6"/>
  <c r="L98" i="6"/>
  <c r="K98" i="6"/>
  <c r="V97" i="6"/>
  <c r="U97" i="6"/>
  <c r="L97" i="6"/>
  <c r="K97" i="6"/>
  <c r="V96" i="6"/>
  <c r="U96" i="6"/>
  <c r="L96" i="6"/>
  <c r="K96" i="6"/>
  <c r="V95" i="6"/>
  <c r="U95" i="6"/>
  <c r="L95" i="6"/>
  <c r="K95" i="6"/>
  <c r="V94" i="6"/>
  <c r="U94" i="6"/>
  <c r="L94" i="6"/>
  <c r="K94" i="6"/>
  <c r="V93" i="6"/>
  <c r="U93" i="6"/>
  <c r="L93" i="6"/>
  <c r="K93" i="6"/>
  <c r="V92" i="6"/>
  <c r="U92" i="6"/>
  <c r="L92" i="6"/>
  <c r="K92" i="6"/>
  <c r="V91" i="6"/>
  <c r="U91" i="6"/>
  <c r="L91" i="6"/>
  <c r="K91" i="6"/>
  <c r="V90" i="6"/>
  <c r="U90" i="6"/>
  <c r="L90" i="6"/>
  <c r="K90" i="6"/>
  <c r="V89" i="6"/>
  <c r="U89" i="6"/>
  <c r="L89" i="6"/>
  <c r="K89" i="6"/>
  <c r="V88" i="6"/>
  <c r="U88" i="6"/>
  <c r="L88" i="6"/>
  <c r="K88" i="6"/>
  <c r="V87" i="6"/>
  <c r="U87" i="6"/>
  <c r="L87" i="6"/>
  <c r="K87" i="6"/>
  <c r="V86" i="6"/>
  <c r="U86" i="6"/>
  <c r="L86" i="6"/>
  <c r="K86" i="6"/>
  <c r="V85" i="6"/>
  <c r="U85" i="6"/>
  <c r="L85" i="6"/>
  <c r="K85" i="6"/>
  <c r="V84" i="6"/>
  <c r="U84" i="6"/>
  <c r="L84" i="6"/>
  <c r="K84" i="6"/>
  <c r="V83" i="6"/>
  <c r="U83" i="6"/>
  <c r="L83" i="6"/>
  <c r="K83" i="6"/>
  <c r="V82" i="6"/>
  <c r="U82" i="6"/>
  <c r="L82" i="6"/>
  <c r="K82" i="6"/>
  <c r="V81" i="6"/>
  <c r="U81" i="6"/>
  <c r="L81" i="6"/>
  <c r="K81" i="6"/>
  <c r="V80" i="6"/>
  <c r="U80" i="6"/>
  <c r="L80" i="6"/>
  <c r="K80" i="6"/>
  <c r="V79" i="6"/>
  <c r="U79" i="6"/>
  <c r="L79" i="6"/>
  <c r="K79" i="6"/>
  <c r="V78" i="6"/>
  <c r="U78" i="6"/>
  <c r="L78" i="6"/>
  <c r="K78" i="6"/>
  <c r="V56" i="6"/>
  <c r="U56" i="6"/>
  <c r="L56" i="6"/>
  <c r="K56" i="6"/>
  <c r="V55" i="6"/>
  <c r="U55" i="6"/>
  <c r="L55" i="6"/>
  <c r="K55" i="6"/>
  <c r="V54" i="6"/>
  <c r="U54" i="6"/>
  <c r="L54" i="6"/>
  <c r="K54" i="6"/>
  <c r="V53" i="6"/>
  <c r="U53" i="6"/>
  <c r="L53" i="6"/>
  <c r="K53" i="6"/>
  <c r="V52" i="6"/>
  <c r="U52" i="6"/>
  <c r="L52" i="6"/>
  <c r="K52" i="6"/>
  <c r="V51" i="6"/>
  <c r="U51" i="6"/>
  <c r="L51" i="6"/>
  <c r="K51" i="6"/>
  <c r="V50" i="6"/>
  <c r="U50" i="6"/>
  <c r="L50" i="6"/>
  <c r="K50" i="6"/>
  <c r="V49" i="6"/>
  <c r="U49" i="6"/>
  <c r="L49" i="6"/>
  <c r="K49" i="6"/>
  <c r="V48" i="6"/>
  <c r="U48" i="6"/>
  <c r="L48" i="6"/>
  <c r="K48" i="6"/>
  <c r="V47" i="6"/>
  <c r="U47" i="6"/>
  <c r="L47" i="6"/>
  <c r="K47" i="6"/>
  <c r="V46" i="6"/>
  <c r="U46" i="6"/>
  <c r="L46" i="6"/>
  <c r="K46" i="6"/>
  <c r="V45" i="6"/>
  <c r="U45" i="6"/>
  <c r="L45" i="6"/>
  <c r="K45" i="6"/>
  <c r="V44" i="6"/>
  <c r="U44" i="6"/>
  <c r="L44" i="6"/>
  <c r="K44" i="6"/>
  <c r="V43" i="6"/>
  <c r="U43" i="6"/>
  <c r="L43" i="6"/>
  <c r="K43" i="6"/>
  <c r="V42" i="6"/>
  <c r="U42" i="6"/>
  <c r="L42" i="6"/>
  <c r="K42" i="6"/>
  <c r="V41" i="6"/>
  <c r="U41" i="6"/>
  <c r="L41" i="6"/>
  <c r="K41" i="6"/>
  <c r="V40" i="6"/>
  <c r="U40" i="6"/>
  <c r="L40" i="6"/>
  <c r="K40" i="6"/>
  <c r="V39" i="6"/>
  <c r="U39" i="6"/>
  <c r="L39" i="6"/>
  <c r="K39" i="6"/>
  <c r="V38" i="6"/>
  <c r="U38" i="6"/>
  <c r="L38" i="6"/>
  <c r="K38" i="6"/>
  <c r="V37" i="6"/>
  <c r="U37" i="6"/>
  <c r="L37" i="6"/>
  <c r="K37" i="6"/>
  <c r="V36" i="6"/>
  <c r="U36" i="6"/>
  <c r="L36" i="6"/>
  <c r="K36" i="6"/>
  <c r="V35" i="6"/>
  <c r="U35" i="6"/>
  <c r="L35" i="6"/>
  <c r="K35" i="6"/>
  <c r="V34" i="6"/>
  <c r="U34" i="6"/>
  <c r="L34" i="6"/>
  <c r="K34" i="6"/>
  <c r="V33" i="6"/>
  <c r="U33" i="6"/>
  <c r="L33" i="6"/>
  <c r="K33" i="6"/>
  <c r="V32" i="6"/>
  <c r="U32" i="6"/>
  <c r="L32" i="6"/>
  <c r="K32" i="6"/>
  <c r="V31" i="6"/>
  <c r="U31" i="6"/>
  <c r="L31" i="6"/>
  <c r="K31" i="6"/>
  <c r="V30" i="6"/>
  <c r="U30" i="6"/>
  <c r="L30" i="6"/>
  <c r="K30" i="6"/>
  <c r="V29" i="6"/>
  <c r="U29" i="6"/>
  <c r="L29" i="6"/>
  <c r="K29" i="6"/>
  <c r="V28" i="6"/>
  <c r="U28" i="6"/>
  <c r="L28" i="6"/>
  <c r="K28" i="6"/>
  <c r="V27" i="6"/>
  <c r="U27" i="6"/>
  <c r="L27" i="6"/>
  <c r="K27" i="6"/>
  <c r="V26" i="6"/>
  <c r="U26" i="6"/>
  <c r="L26" i="6"/>
  <c r="K26" i="6"/>
  <c r="V25" i="6"/>
  <c r="U25" i="6"/>
  <c r="L25" i="6"/>
  <c r="K25" i="6"/>
  <c r="V24" i="6"/>
  <c r="U24" i="6"/>
  <c r="L24" i="6"/>
  <c r="K24" i="6"/>
  <c r="V23" i="6"/>
  <c r="U23" i="6"/>
  <c r="L23" i="6"/>
  <c r="K23" i="6"/>
  <c r="V22" i="6"/>
  <c r="U22" i="6"/>
  <c r="L22" i="6"/>
  <c r="K22" i="6"/>
  <c r="V21" i="6"/>
  <c r="U21" i="6"/>
  <c r="L21" i="6"/>
  <c r="K21" i="6"/>
  <c r="V20" i="6"/>
  <c r="U20" i="6"/>
  <c r="L20" i="6"/>
  <c r="K20" i="6"/>
  <c r="V19" i="6"/>
  <c r="U19" i="6"/>
  <c r="L19" i="6"/>
  <c r="K19" i="6"/>
  <c r="V18" i="6"/>
  <c r="U18" i="6"/>
  <c r="L18" i="6"/>
  <c r="K18" i="6"/>
  <c r="V17" i="6"/>
  <c r="U17" i="6"/>
  <c r="L17" i="6"/>
  <c r="K17" i="6"/>
  <c r="V16" i="6"/>
  <c r="U16" i="6"/>
  <c r="L16" i="6"/>
  <c r="K16" i="6"/>
  <c r="V15" i="6"/>
  <c r="U15" i="6"/>
  <c r="L15" i="6"/>
  <c r="K15" i="6"/>
  <c r="V14" i="6"/>
  <c r="U14" i="6"/>
  <c r="L14" i="6"/>
  <c r="K14" i="6"/>
  <c r="V13" i="6"/>
  <c r="U13" i="6"/>
  <c r="L13" i="6"/>
  <c r="K13" i="6"/>
  <c r="V12" i="6"/>
  <c r="U12" i="6"/>
  <c r="L12" i="6"/>
  <c r="K12" i="6"/>
  <c r="V11" i="6"/>
  <c r="U11" i="6"/>
  <c r="L11" i="6"/>
  <c r="K11" i="6"/>
  <c r="V10" i="6"/>
  <c r="U10" i="6"/>
  <c r="L10" i="6"/>
  <c r="K10" i="6"/>
  <c r="L9" i="6"/>
  <c r="K9" i="6"/>
  <c r="K133" i="6"/>
  <c r="C74" i="5"/>
  <c r="M75" i="3"/>
  <c r="C75" i="3"/>
  <c r="R133" i="5"/>
  <c r="Q133" i="5"/>
  <c r="R134" i="5" s="1"/>
  <c r="P133" i="5"/>
  <c r="O133" i="5"/>
  <c r="P134" i="5" s="1"/>
  <c r="N133" i="5"/>
  <c r="M133" i="5"/>
  <c r="N134" i="5" s="1"/>
  <c r="G133" i="5"/>
  <c r="H134" i="5" s="1"/>
  <c r="E133" i="5"/>
  <c r="F134" i="5" s="1"/>
  <c r="D133" i="5"/>
  <c r="V125" i="5"/>
  <c r="U125" i="5"/>
  <c r="L125" i="5"/>
  <c r="K125" i="5"/>
  <c r="V124" i="5"/>
  <c r="U124" i="5"/>
  <c r="L124" i="5"/>
  <c r="K124" i="5"/>
  <c r="V123" i="5"/>
  <c r="U123" i="5"/>
  <c r="L123" i="5"/>
  <c r="K123" i="5"/>
  <c r="V122" i="5"/>
  <c r="U122" i="5"/>
  <c r="L122" i="5"/>
  <c r="K122" i="5"/>
  <c r="V121" i="5"/>
  <c r="U121" i="5"/>
  <c r="L121" i="5"/>
  <c r="K121" i="5"/>
  <c r="V120" i="5"/>
  <c r="U120" i="5"/>
  <c r="L120" i="5"/>
  <c r="K120" i="5"/>
  <c r="V119" i="5"/>
  <c r="U119" i="5"/>
  <c r="L119" i="5"/>
  <c r="K119" i="5"/>
  <c r="V118" i="5"/>
  <c r="U118" i="5"/>
  <c r="L118" i="5"/>
  <c r="K118" i="5"/>
  <c r="V117" i="5"/>
  <c r="U117" i="5"/>
  <c r="L117" i="5"/>
  <c r="K117" i="5"/>
  <c r="V116" i="5"/>
  <c r="U116" i="5"/>
  <c r="L116" i="5"/>
  <c r="K116" i="5"/>
  <c r="V115" i="5"/>
  <c r="U115" i="5"/>
  <c r="L115" i="5"/>
  <c r="K115" i="5"/>
  <c r="V114" i="5"/>
  <c r="U114" i="5"/>
  <c r="L114" i="5"/>
  <c r="K114" i="5"/>
  <c r="V113" i="5"/>
  <c r="U113" i="5"/>
  <c r="L113" i="5"/>
  <c r="K113" i="5"/>
  <c r="V112" i="5"/>
  <c r="U112" i="5"/>
  <c r="L112" i="5"/>
  <c r="K112" i="5"/>
  <c r="V111" i="5"/>
  <c r="U111" i="5"/>
  <c r="L111" i="5"/>
  <c r="K111" i="5"/>
  <c r="V110" i="5"/>
  <c r="U110" i="5"/>
  <c r="L110" i="5"/>
  <c r="K110" i="5"/>
  <c r="V109" i="5"/>
  <c r="U109" i="5"/>
  <c r="L109" i="5"/>
  <c r="K109" i="5"/>
  <c r="V108" i="5"/>
  <c r="U108" i="5"/>
  <c r="L108" i="5"/>
  <c r="K108" i="5"/>
  <c r="V107" i="5"/>
  <c r="U107" i="5"/>
  <c r="L107" i="5"/>
  <c r="K107" i="5"/>
  <c r="V106" i="5"/>
  <c r="U106" i="5"/>
  <c r="L106" i="5"/>
  <c r="K106" i="5"/>
  <c r="V105" i="5"/>
  <c r="U105" i="5"/>
  <c r="L105" i="5"/>
  <c r="K105" i="5"/>
  <c r="V104" i="5"/>
  <c r="U104" i="5"/>
  <c r="L104" i="5"/>
  <c r="K104" i="5"/>
  <c r="V103" i="5"/>
  <c r="U103" i="5"/>
  <c r="L103" i="5"/>
  <c r="K103" i="5"/>
  <c r="L102" i="5"/>
  <c r="K102" i="5"/>
  <c r="L101" i="5"/>
  <c r="K101" i="5"/>
  <c r="L100" i="5"/>
  <c r="K100" i="5"/>
  <c r="L99" i="5"/>
  <c r="K99" i="5"/>
  <c r="L98" i="5"/>
  <c r="K98" i="5"/>
  <c r="L97" i="5"/>
  <c r="K97" i="5"/>
  <c r="L96" i="5"/>
  <c r="K96" i="5"/>
  <c r="L95" i="5"/>
  <c r="K95" i="5"/>
  <c r="L94" i="5"/>
  <c r="K94" i="5"/>
  <c r="L93" i="5"/>
  <c r="K93" i="5"/>
  <c r="L92" i="5"/>
  <c r="K92" i="5"/>
  <c r="L91" i="5"/>
  <c r="K91" i="5"/>
  <c r="L90" i="5"/>
  <c r="K90" i="5"/>
  <c r="L89" i="5"/>
  <c r="K89" i="5"/>
  <c r="L88" i="5"/>
  <c r="K88" i="5"/>
  <c r="L87" i="5"/>
  <c r="K87" i="5"/>
  <c r="L86" i="5"/>
  <c r="K86" i="5"/>
  <c r="L85" i="5"/>
  <c r="K85" i="5"/>
  <c r="L83" i="5"/>
  <c r="K83" i="5"/>
  <c r="L82" i="5"/>
  <c r="K82" i="5"/>
  <c r="L81" i="5"/>
  <c r="K81" i="5"/>
  <c r="L80" i="5"/>
  <c r="K80" i="5"/>
  <c r="L79" i="5"/>
  <c r="K79" i="5"/>
  <c r="L78" i="5"/>
  <c r="K78" i="5"/>
  <c r="E133" i="3"/>
  <c r="F134" i="3" s="1"/>
  <c r="G133" i="3"/>
  <c r="H134" i="3"/>
  <c r="V125" i="3"/>
  <c r="U125" i="3"/>
  <c r="L125" i="3"/>
  <c r="K125" i="3"/>
  <c r="V124" i="3"/>
  <c r="U124" i="3"/>
  <c r="L124" i="3"/>
  <c r="K124" i="3"/>
  <c r="V123" i="3"/>
  <c r="U123" i="3"/>
  <c r="L123" i="3"/>
  <c r="K123" i="3"/>
  <c r="V122" i="3"/>
  <c r="U122" i="3"/>
  <c r="L122" i="3"/>
  <c r="K122" i="3"/>
  <c r="V121" i="3"/>
  <c r="U121" i="3"/>
  <c r="L121" i="3"/>
  <c r="K121" i="3"/>
  <c r="V120" i="3"/>
  <c r="U120" i="3"/>
  <c r="L120" i="3"/>
  <c r="K120" i="3"/>
  <c r="V119" i="3"/>
  <c r="U119" i="3"/>
  <c r="L119" i="3"/>
  <c r="K119" i="3"/>
  <c r="V118" i="3"/>
  <c r="U118" i="3"/>
  <c r="L118" i="3"/>
  <c r="K118" i="3"/>
  <c r="V117" i="3"/>
  <c r="U117" i="3"/>
  <c r="L117" i="3"/>
  <c r="K117" i="3"/>
  <c r="V116" i="3"/>
  <c r="U116" i="3"/>
  <c r="L116" i="3"/>
  <c r="K116" i="3"/>
  <c r="V115" i="3"/>
  <c r="U115" i="3"/>
  <c r="L115" i="3"/>
  <c r="K115" i="3"/>
  <c r="V114" i="3"/>
  <c r="U114" i="3"/>
  <c r="L114" i="3"/>
  <c r="K114" i="3"/>
  <c r="V113" i="3"/>
  <c r="U113" i="3"/>
  <c r="L113" i="3"/>
  <c r="K113" i="3"/>
  <c r="V112" i="3"/>
  <c r="U112" i="3"/>
  <c r="L112" i="3"/>
  <c r="K112" i="3"/>
  <c r="V111" i="3"/>
  <c r="U111" i="3"/>
  <c r="L111" i="3"/>
  <c r="K111" i="3"/>
  <c r="V110" i="3"/>
  <c r="U110" i="3"/>
  <c r="L110" i="3"/>
  <c r="K110" i="3"/>
  <c r="V109" i="3"/>
  <c r="U109" i="3"/>
  <c r="L109" i="3"/>
  <c r="K109" i="3"/>
  <c r="V108" i="3"/>
  <c r="U108" i="3"/>
  <c r="L108" i="3"/>
  <c r="K108" i="3"/>
  <c r="V107" i="3"/>
  <c r="U107" i="3"/>
  <c r="L107" i="3"/>
  <c r="K107" i="3"/>
  <c r="V106" i="3"/>
  <c r="U106" i="3"/>
  <c r="L106" i="3"/>
  <c r="K106" i="3"/>
  <c r="V105" i="3"/>
  <c r="U105" i="3"/>
  <c r="L105" i="3"/>
  <c r="K105" i="3"/>
  <c r="V104" i="3"/>
  <c r="U104" i="3"/>
  <c r="L104" i="3"/>
  <c r="K104" i="3"/>
  <c r="V103" i="3"/>
  <c r="U103" i="3"/>
  <c r="L103" i="3"/>
  <c r="K103" i="3"/>
  <c r="V102" i="3"/>
  <c r="U102" i="3"/>
  <c r="L102" i="3"/>
  <c r="K102" i="3"/>
  <c r="V101" i="3"/>
  <c r="U101" i="3"/>
  <c r="L101" i="3"/>
  <c r="K101" i="3"/>
  <c r="V100" i="3"/>
  <c r="U100" i="3"/>
  <c r="L100" i="3"/>
  <c r="K100" i="3"/>
  <c r="V99" i="3"/>
  <c r="U99" i="3"/>
  <c r="L99" i="3"/>
  <c r="K99" i="3"/>
  <c r="V98" i="3"/>
  <c r="U98" i="3"/>
  <c r="L98" i="3"/>
  <c r="K98" i="3"/>
  <c r="V97" i="3"/>
  <c r="U97" i="3"/>
  <c r="L97" i="3"/>
  <c r="K97" i="3"/>
  <c r="V96" i="3"/>
  <c r="U96" i="3"/>
  <c r="L96" i="3"/>
  <c r="K96" i="3"/>
  <c r="V95" i="3"/>
  <c r="U95" i="3"/>
  <c r="L95" i="3"/>
  <c r="K95" i="3"/>
  <c r="V94" i="3"/>
  <c r="U94" i="3"/>
  <c r="L94" i="3"/>
  <c r="K94" i="3"/>
  <c r="V93" i="3"/>
  <c r="U93" i="3"/>
  <c r="L93" i="3"/>
  <c r="K93" i="3"/>
  <c r="V92" i="3"/>
  <c r="U92" i="3"/>
  <c r="L92" i="3"/>
  <c r="K92" i="3"/>
  <c r="V91" i="3"/>
  <c r="U91" i="3"/>
  <c r="L91" i="3"/>
  <c r="K91" i="3"/>
  <c r="V90" i="3"/>
  <c r="U90" i="3"/>
  <c r="L90" i="3"/>
  <c r="K90" i="3"/>
  <c r="V89" i="3"/>
  <c r="U89" i="3"/>
  <c r="L89" i="3"/>
  <c r="K89" i="3"/>
  <c r="V88" i="3"/>
  <c r="U88" i="3"/>
  <c r="L88" i="3"/>
  <c r="K88" i="3"/>
  <c r="V87" i="3"/>
  <c r="U87" i="3"/>
  <c r="L87" i="3"/>
  <c r="K87" i="3"/>
  <c r="V86" i="3"/>
  <c r="U86" i="3"/>
  <c r="L86" i="3"/>
  <c r="K86" i="3"/>
  <c r="V85" i="3"/>
  <c r="U85" i="3"/>
  <c r="L85" i="3"/>
  <c r="K85" i="3"/>
  <c r="V84" i="3"/>
  <c r="U84" i="3"/>
  <c r="L84" i="3"/>
  <c r="K84" i="3"/>
  <c r="V83" i="3"/>
  <c r="U83" i="3"/>
  <c r="L83" i="3"/>
  <c r="K83" i="3"/>
  <c r="V82" i="3"/>
  <c r="U82" i="3"/>
  <c r="L82" i="3"/>
  <c r="K82" i="3"/>
  <c r="V81" i="3"/>
  <c r="U81" i="3"/>
  <c r="L81" i="3"/>
  <c r="K81" i="3"/>
  <c r="V80" i="3"/>
  <c r="U80" i="3"/>
  <c r="L80" i="3"/>
  <c r="K80" i="3"/>
  <c r="V79" i="3"/>
  <c r="U79" i="3"/>
  <c r="L79" i="3"/>
  <c r="K79" i="3"/>
  <c r="V78" i="3"/>
  <c r="U78" i="3"/>
  <c r="L78" i="3"/>
  <c r="K78" i="3"/>
  <c r="V58" i="3"/>
  <c r="U58" i="3"/>
  <c r="V57" i="3"/>
  <c r="U57" i="3"/>
  <c r="V56" i="3"/>
  <c r="U56" i="3"/>
  <c r="K57" i="3"/>
  <c r="L57" i="3"/>
  <c r="K58" i="3"/>
  <c r="L58" i="3"/>
  <c r="G137" i="56"/>
  <c r="G141" i="44"/>
  <c r="G137" i="43"/>
  <c r="E138" i="43"/>
  <c r="Q141" i="44"/>
  <c r="E162" i="25"/>
  <c r="L133" i="50"/>
  <c r="L134" i="50" s="1"/>
  <c r="R134" i="7"/>
  <c r="H134" i="7"/>
  <c r="V133" i="5"/>
  <c r="P141" i="11"/>
  <c r="R141" i="11"/>
  <c r="F141" i="11"/>
  <c r="D142" i="51"/>
  <c r="P134" i="8"/>
  <c r="Q169" i="70"/>
  <c r="O171" i="70" s="1"/>
  <c r="G169" i="69"/>
  <c r="L169" i="68"/>
  <c r="G171" i="68" s="1"/>
  <c r="L105" i="37"/>
  <c r="J106" i="37" s="1"/>
  <c r="G105" i="37"/>
  <c r="E106" i="37" s="1"/>
  <c r="Q137" i="35"/>
  <c r="L137" i="35"/>
  <c r="Q137" i="34"/>
  <c r="G137" i="34"/>
  <c r="E138" i="34" s="1"/>
  <c r="L141" i="32"/>
  <c r="G141" i="32"/>
  <c r="E142" i="32" s="1"/>
  <c r="Q169" i="30"/>
  <c r="O171" i="30" s="1"/>
  <c r="L169" i="30"/>
  <c r="L169" i="29"/>
  <c r="G169" i="66"/>
  <c r="G169" i="65"/>
  <c r="Q176" i="27"/>
  <c r="Q137" i="26"/>
  <c r="O139" i="26" s="1"/>
  <c r="L137" i="26"/>
  <c r="G137" i="26"/>
  <c r="E139" i="26" s="1"/>
  <c r="Q137" i="22"/>
  <c r="O138" i="22" s="1"/>
  <c r="G161" i="21"/>
  <c r="H163" i="21" s="1"/>
  <c r="L161" i="20"/>
  <c r="L161" i="19"/>
  <c r="J162" i="19" s="1"/>
  <c r="G161" i="19"/>
  <c r="J163" i="19" s="1"/>
  <c r="L141" i="14"/>
  <c r="J142" i="14" s="1"/>
  <c r="G141" i="14"/>
  <c r="E142" i="14" s="1"/>
  <c r="Q137" i="13"/>
  <c r="O138" i="13" s="1"/>
  <c r="U140" i="11"/>
  <c r="V141" i="11" s="1"/>
  <c r="R142" i="11" s="1"/>
  <c r="V140" i="11"/>
  <c r="K140" i="11"/>
  <c r="L141" i="11" s="1"/>
  <c r="D141" i="11"/>
  <c r="V141" i="51"/>
  <c r="V142" i="51" s="1"/>
  <c r="U141" i="51"/>
  <c r="T142" i="51"/>
  <c r="J142" i="51"/>
  <c r="L141" i="51"/>
  <c r="L142" i="51" s="1"/>
  <c r="U133" i="8"/>
  <c r="V134" i="8" s="1"/>
  <c r="V133" i="8"/>
  <c r="N134" i="8"/>
  <c r="K133" i="8"/>
  <c r="L134" i="8" s="1"/>
  <c r="N134" i="7"/>
  <c r="T134" i="7"/>
  <c r="V134" i="7"/>
  <c r="K133" i="7"/>
  <c r="L134" i="7" s="1"/>
  <c r="J134" i="7"/>
  <c r="U133" i="5"/>
  <c r="V134" i="5" s="1"/>
  <c r="Q135" i="5" s="1"/>
  <c r="K133" i="5"/>
  <c r="L134" i="5" s="1"/>
  <c r="V133" i="50"/>
  <c r="J134" i="50"/>
  <c r="U133" i="3"/>
  <c r="L133" i="3"/>
  <c r="K133" i="3"/>
  <c r="L134" i="3" s="1"/>
  <c r="E139" i="56"/>
  <c r="G138" i="56"/>
  <c r="L133" i="5"/>
  <c r="L133" i="6"/>
  <c r="L133" i="8"/>
  <c r="Q160" i="25"/>
  <c r="O162" i="25"/>
  <c r="L169" i="28"/>
  <c r="Q161" i="33"/>
  <c r="O163" i="33"/>
  <c r="Q141" i="14"/>
  <c r="L162" i="15"/>
  <c r="H164" i="15" s="1"/>
  <c r="L160" i="25"/>
  <c r="U133" i="6"/>
  <c r="G161" i="20"/>
  <c r="G137" i="22"/>
  <c r="E139" i="22" s="1"/>
  <c r="V133" i="6"/>
  <c r="L134" i="6"/>
  <c r="G137" i="13"/>
  <c r="E138" i="13" s="1"/>
  <c r="L137" i="13"/>
  <c r="J138" i="13" s="1"/>
  <c r="L137" i="22"/>
  <c r="J138" i="22" s="1"/>
  <c r="V133" i="3"/>
  <c r="V134" i="3"/>
  <c r="L133" i="7"/>
  <c r="Q161" i="19"/>
  <c r="Q161" i="20"/>
  <c r="J163" i="20"/>
  <c r="V134" i="6"/>
  <c r="J162" i="25"/>
  <c r="L161" i="25"/>
  <c r="L300" i="75"/>
  <c r="J301" i="75" s="1"/>
  <c r="G169" i="45"/>
  <c r="L141" i="44"/>
  <c r="J143" i="44" s="1"/>
  <c r="L137" i="43"/>
  <c r="H139" i="43" s="1"/>
  <c r="H115" i="38"/>
  <c r="N134" i="50" l="1"/>
  <c r="Q300" i="75"/>
  <c r="O301" i="75" s="1"/>
  <c r="G300" i="76"/>
  <c r="E301" i="76" s="1"/>
  <c r="L300" i="76"/>
  <c r="J301" i="76" s="1"/>
  <c r="G42" i="74"/>
  <c r="Q169" i="45"/>
  <c r="O171" i="45" s="1"/>
  <c r="L169" i="45"/>
  <c r="O142" i="44" s="1"/>
  <c r="J142" i="44"/>
  <c r="Q137" i="43"/>
  <c r="O139" i="43" s="1"/>
  <c r="J138" i="43"/>
  <c r="G136" i="62"/>
  <c r="E137" i="62" s="1"/>
  <c r="Q136" i="53"/>
  <c r="L137" i="53" s="1"/>
  <c r="G136" i="53"/>
  <c r="O138" i="42" s="1"/>
  <c r="G136" i="42"/>
  <c r="O123" i="41" s="1"/>
  <c r="G121" i="41"/>
  <c r="E122" i="41" s="1"/>
  <c r="L137" i="40"/>
  <c r="L138" i="40" s="1"/>
  <c r="G137" i="40"/>
  <c r="E138" i="40" s="1"/>
  <c r="E114" i="39"/>
  <c r="E115" i="39"/>
  <c r="Q113" i="38"/>
  <c r="L114" i="38" s="1"/>
  <c r="F116" i="39" s="1"/>
  <c r="F106" i="37" s="1"/>
  <c r="O115" i="38"/>
  <c r="G107" i="37"/>
  <c r="L137" i="36"/>
  <c r="L139" i="36" s="1"/>
  <c r="G137" i="36"/>
  <c r="E139" i="36" s="1"/>
  <c r="L139" i="35"/>
  <c r="G137" i="35"/>
  <c r="G138" i="35" s="1"/>
  <c r="L137" i="34"/>
  <c r="L138" i="34" s="1"/>
  <c r="J163" i="33"/>
  <c r="L162" i="33"/>
  <c r="G161" i="33"/>
  <c r="E162" i="33" s="1"/>
  <c r="Q141" i="32"/>
  <c r="O142" i="32" s="1"/>
  <c r="J143" i="32"/>
  <c r="J142" i="32"/>
  <c r="E143" i="32"/>
  <c r="G169" i="71"/>
  <c r="E171" i="71" s="1"/>
  <c r="L169" i="70"/>
  <c r="J171" i="70" s="1"/>
  <c r="G169" i="70"/>
  <c r="E170" i="70" s="1"/>
  <c r="L169" i="69"/>
  <c r="Q169" i="68"/>
  <c r="O171" i="68" s="1"/>
  <c r="L170" i="30"/>
  <c r="J171" i="30"/>
  <c r="G169" i="30"/>
  <c r="E170" i="30" s="1"/>
  <c r="G169" i="28"/>
  <c r="G171" i="28" s="1"/>
  <c r="L169" i="58"/>
  <c r="G171" i="58" s="1"/>
  <c r="G169" i="29"/>
  <c r="G171" i="29" s="1"/>
  <c r="Q169" i="66"/>
  <c r="O171" i="66" s="1"/>
  <c r="L169" i="66"/>
  <c r="G171" i="66" s="1"/>
  <c r="L169" i="65"/>
  <c r="G171" i="65" s="1"/>
  <c r="L176" i="27"/>
  <c r="L178" i="27" s="1"/>
  <c r="G176" i="27"/>
  <c r="L138" i="26"/>
  <c r="J139" i="26"/>
  <c r="E138" i="26"/>
  <c r="O139" i="22"/>
  <c r="J139" i="22"/>
  <c r="E138" i="22"/>
  <c r="O162" i="19"/>
  <c r="O142" i="14"/>
  <c r="J143" i="14"/>
  <c r="K164" i="21"/>
  <c r="K162" i="21" s="1"/>
  <c r="J139" i="13"/>
  <c r="T141" i="11"/>
  <c r="L143" i="11"/>
  <c r="H141" i="11"/>
  <c r="R143" i="51"/>
  <c r="L144" i="51"/>
  <c r="Q135" i="8"/>
  <c r="R134" i="8"/>
  <c r="L136" i="8"/>
  <c r="R135" i="7"/>
  <c r="P134" i="7"/>
  <c r="Q136" i="6"/>
  <c r="H135" i="6"/>
  <c r="T134" i="5"/>
  <c r="L136" i="5"/>
  <c r="R135" i="50"/>
  <c r="L136" i="50"/>
  <c r="R135" i="3"/>
  <c r="H135" i="3"/>
  <c r="T144" i="11"/>
  <c r="O143" i="11" s="1"/>
  <c r="K302" i="76" l="1"/>
  <c r="K301" i="76" s="1"/>
  <c r="O170" i="45"/>
  <c r="F189" i="64"/>
  <c r="K138" i="43" s="1"/>
  <c r="G171" i="45"/>
  <c r="O138" i="43"/>
  <c r="O138" i="53"/>
  <c r="J137" i="42"/>
  <c r="J122" i="41"/>
  <c r="O139" i="40"/>
  <c r="H139" i="40"/>
  <c r="F139" i="62"/>
  <c r="F138" i="40" s="1"/>
  <c r="H107" i="37"/>
  <c r="I115" i="38"/>
  <c r="P115" i="38"/>
  <c r="F115" i="39"/>
  <c r="M114" i="38"/>
  <c r="F114" i="39"/>
  <c r="K106" i="37"/>
  <c r="O138" i="35"/>
  <c r="P140" i="36" s="1"/>
  <c r="M139" i="35" s="1"/>
  <c r="O139" i="34"/>
  <c r="H139" i="34"/>
  <c r="E163" i="33"/>
  <c r="P164" i="33"/>
  <c r="K143" i="32" s="1"/>
  <c r="O143" i="32"/>
  <c r="L170" i="69"/>
  <c r="F172" i="71" s="1"/>
  <c r="F170" i="30" s="1"/>
  <c r="O171" i="69"/>
  <c r="G171" i="69"/>
  <c r="L170" i="68"/>
  <c r="E171" i="30"/>
  <c r="O177" i="27"/>
  <c r="G177" i="27"/>
  <c r="E178" i="27"/>
  <c r="P163" i="25"/>
  <c r="F138" i="22" s="1"/>
  <c r="P138" i="13"/>
  <c r="K143" i="14"/>
  <c r="I163" i="21"/>
  <c r="K163" i="20"/>
  <c r="F142" i="14"/>
  <c r="I164" i="15"/>
  <c r="P142" i="14"/>
  <c r="P162" i="19"/>
  <c r="K163" i="19"/>
  <c r="K162" i="19"/>
  <c r="F138" i="13"/>
  <c r="K142" i="14"/>
  <c r="K139" i="13"/>
  <c r="K138" i="13"/>
  <c r="T136" i="6"/>
  <c r="T142" i="11"/>
  <c r="T135" i="50"/>
  <c r="T135" i="3"/>
  <c r="O144" i="51"/>
  <c r="T135" i="8"/>
  <c r="T135" i="5"/>
  <c r="O136" i="50"/>
  <c r="T135" i="7"/>
  <c r="T143" i="51"/>
  <c r="O136" i="5"/>
  <c r="O136" i="8"/>
  <c r="J135" i="6"/>
  <c r="J135" i="3"/>
  <c r="O136" i="3"/>
  <c r="K301" i="75" l="1"/>
  <c r="F301" i="76"/>
  <c r="F301" i="75"/>
  <c r="P142" i="44"/>
  <c r="P138" i="43"/>
  <c r="K143" i="44"/>
  <c r="I139" i="43"/>
  <c r="P170" i="45"/>
  <c r="K142" i="44"/>
  <c r="F138" i="43"/>
  <c r="P171" i="45"/>
  <c r="P139" i="43"/>
  <c r="F187" i="64"/>
  <c r="H171" i="45"/>
  <c r="P138" i="42"/>
  <c r="M138" i="40"/>
  <c r="P139" i="40"/>
  <c r="K137" i="42"/>
  <c r="P138" i="53"/>
  <c r="M137" i="53"/>
  <c r="P123" i="41"/>
  <c r="F122" i="41"/>
  <c r="K122" i="41"/>
  <c r="F137" i="62"/>
  <c r="I139" i="40"/>
  <c r="M138" i="34"/>
  <c r="F138" i="34"/>
  <c r="F139" i="36"/>
  <c r="P138" i="36"/>
  <c r="P139" i="34"/>
  <c r="M139" i="36"/>
  <c r="I139" i="34"/>
  <c r="P138" i="35"/>
  <c r="H138" i="35"/>
  <c r="M162" i="33"/>
  <c r="F163" i="33"/>
  <c r="F142" i="32"/>
  <c r="F162" i="33"/>
  <c r="P163" i="33"/>
  <c r="K163" i="33"/>
  <c r="K142" i="32"/>
  <c r="P142" i="32"/>
  <c r="P143" i="32"/>
  <c r="F143" i="32"/>
  <c r="K171" i="70"/>
  <c r="F170" i="70"/>
  <c r="M170" i="69"/>
  <c r="M170" i="68"/>
  <c r="P171" i="30"/>
  <c r="P171" i="69"/>
  <c r="K171" i="30"/>
  <c r="H171" i="68"/>
  <c r="H171" i="69"/>
  <c r="F171" i="71"/>
  <c r="M170" i="30"/>
  <c r="P171" i="70"/>
  <c r="P171" i="68"/>
  <c r="F171" i="30"/>
  <c r="K172" i="58"/>
  <c r="F138" i="26" s="1"/>
  <c r="P162" i="25"/>
  <c r="P139" i="22"/>
  <c r="P138" i="22"/>
  <c r="K139" i="22"/>
  <c r="M161" i="25"/>
  <c r="K138" i="22"/>
  <c r="F162" i="25"/>
  <c r="K162" i="25"/>
  <c r="F161" i="25"/>
  <c r="F139" i="22"/>
  <c r="F139" i="26" l="1"/>
  <c r="H171" i="28"/>
  <c r="H171" i="29"/>
  <c r="P139" i="26"/>
  <c r="H171" i="58"/>
  <c r="P177" i="27"/>
  <c r="H177" i="27"/>
  <c r="F178" i="27"/>
  <c r="K139" i="56"/>
  <c r="P171" i="66"/>
  <c r="M178" i="27"/>
  <c r="H171" i="65"/>
  <c r="F139" i="56"/>
  <c r="K139" i="26"/>
  <c r="M138" i="26"/>
  <c r="H171" i="66"/>
  <c r="H138" i="56"/>
</calcChain>
</file>

<file path=xl/sharedStrings.xml><?xml version="1.0" encoding="utf-8"?>
<sst xmlns="http://schemas.openxmlformats.org/spreadsheetml/2006/main" count="3119" uniqueCount="234">
  <si>
    <t>計</t>
    <rPh sb="0" eb="1">
      <t>ケイ</t>
    </rPh>
    <phoneticPr fontId="1"/>
  </si>
  <si>
    <t>人</t>
    <rPh sb="0" eb="1">
      <t>ニン</t>
    </rPh>
    <phoneticPr fontId="1"/>
  </si>
  <si>
    <t>区分</t>
    <rPh sb="0" eb="2">
      <t>クブン</t>
    </rPh>
    <phoneticPr fontId="1"/>
  </si>
  <si>
    <t>(</t>
    <phoneticPr fontId="1"/>
  </si>
  <si>
    <t>職務の級</t>
    <rPh sb="0" eb="2">
      <t>ショクム</t>
    </rPh>
    <rPh sb="3" eb="4">
      <t>キュウ</t>
    </rPh>
    <phoneticPr fontId="1"/>
  </si>
  <si>
    <t>補　　　職</t>
    <rPh sb="0" eb="1">
      <t>ホ</t>
    </rPh>
    <rPh sb="4" eb="5">
      <t>ショク</t>
    </rPh>
    <phoneticPr fontId="1"/>
  </si>
  <si>
    <t>大　　学</t>
    <rPh sb="0" eb="1">
      <t>ダイ</t>
    </rPh>
    <rPh sb="3" eb="4">
      <t>ガク</t>
    </rPh>
    <phoneticPr fontId="1"/>
  </si>
  <si>
    <t>短　　大</t>
    <rPh sb="0" eb="1">
      <t>タン</t>
    </rPh>
    <rPh sb="3" eb="4">
      <t>ダイ</t>
    </rPh>
    <phoneticPr fontId="1"/>
  </si>
  <si>
    <t>高　　校</t>
    <rPh sb="0" eb="1">
      <t>タカ</t>
    </rPh>
    <rPh sb="3" eb="4">
      <t>コウ</t>
    </rPh>
    <phoneticPr fontId="1"/>
  </si>
  <si>
    <t>中　　学</t>
    <rPh sb="0" eb="1">
      <t>チュウ</t>
    </rPh>
    <rPh sb="3" eb="4">
      <t>ガク</t>
    </rPh>
    <phoneticPr fontId="1"/>
  </si>
  <si>
    <t>部　　　　　　　　長</t>
    <rPh sb="0" eb="1">
      <t>ブ</t>
    </rPh>
    <rPh sb="9" eb="10">
      <t>チョウ</t>
    </rPh>
    <phoneticPr fontId="1"/>
  </si>
  <si>
    <t>次　　　　　　　　長</t>
    <rPh sb="0" eb="1">
      <t>ツギ</t>
    </rPh>
    <rPh sb="9" eb="10">
      <t>チョウ</t>
    </rPh>
    <phoneticPr fontId="1"/>
  </si>
  <si>
    <t>号給</t>
    <rPh sb="0" eb="2">
      <t>ゴウキュウ</t>
    </rPh>
    <phoneticPr fontId="1"/>
  </si>
  <si>
    <t>合　　計</t>
    <rPh sb="0" eb="1">
      <t>ゴウ</t>
    </rPh>
    <rPh sb="3" eb="4">
      <t>ケイ</t>
    </rPh>
    <phoneticPr fontId="1"/>
  </si>
  <si>
    <t>職務の級計</t>
    <rPh sb="0" eb="2">
      <t>ショクム</t>
    </rPh>
    <rPh sb="3" eb="4">
      <t>キュウ</t>
    </rPh>
    <rPh sb="4" eb="5">
      <t>ケイ</t>
    </rPh>
    <phoneticPr fontId="1"/>
  </si>
  <si>
    <t>合計</t>
    <rPh sb="0" eb="1">
      <t>ゴウ</t>
    </rPh>
    <rPh sb="1" eb="2">
      <t>ケイ</t>
    </rPh>
    <phoneticPr fontId="1"/>
  </si>
  <si>
    <t>補職計</t>
    <rPh sb="0" eb="1">
      <t>ホ</t>
    </rPh>
    <rPh sb="1" eb="2">
      <t>ショク</t>
    </rPh>
    <rPh sb="2" eb="3">
      <t>ケイ</t>
    </rPh>
    <phoneticPr fontId="1"/>
  </si>
  <si>
    <t>％)</t>
    <phoneticPr fontId="1"/>
  </si>
  <si>
    <t>（注）　１　「事務」は事務職員、「技術」は技術職員を示す。（以下、次表以降において同じ。）</t>
    <rPh sb="1" eb="2">
      <t>チュウ</t>
    </rPh>
    <rPh sb="7" eb="9">
      <t>ジム</t>
    </rPh>
    <rPh sb="11" eb="13">
      <t>ジム</t>
    </rPh>
    <rPh sb="13" eb="15">
      <t>ショクイン</t>
    </rPh>
    <rPh sb="17" eb="19">
      <t>ギジュツ</t>
    </rPh>
    <rPh sb="21" eb="23">
      <t>ギジュツ</t>
    </rPh>
    <rPh sb="23" eb="25">
      <t>ショクイン</t>
    </rPh>
    <rPh sb="26" eb="27">
      <t>シメ</t>
    </rPh>
    <rPh sb="30" eb="32">
      <t>イカ</t>
    </rPh>
    <rPh sb="33" eb="35">
      <t>ジヒョウ</t>
    </rPh>
    <rPh sb="35" eb="37">
      <t>イコウ</t>
    </rPh>
    <rPh sb="41" eb="42">
      <t>オナ</t>
    </rPh>
    <phoneticPr fontId="1"/>
  </si>
  <si>
    <t>　　　　２　補職については、相当職を含む。（以下、次表以降において同じ。）</t>
    <rPh sb="6" eb="8">
      <t>ホショク</t>
    </rPh>
    <rPh sb="14" eb="16">
      <t>ソウトウ</t>
    </rPh>
    <rPh sb="16" eb="17">
      <t>ショク</t>
    </rPh>
    <rPh sb="18" eb="19">
      <t>フク</t>
    </rPh>
    <rPh sb="22" eb="24">
      <t>イカ</t>
    </rPh>
    <rPh sb="25" eb="27">
      <t>ジヒョウ</t>
    </rPh>
    <rPh sb="27" eb="29">
      <t>イコウ</t>
    </rPh>
    <rPh sb="33" eb="34">
      <t>オナ</t>
    </rPh>
    <phoneticPr fontId="1"/>
  </si>
  <si>
    <t>課　　　　　　　　長</t>
    <rPh sb="0" eb="1">
      <t>カ</t>
    </rPh>
    <rPh sb="9" eb="10">
      <t>チョウ</t>
    </rPh>
    <phoneticPr fontId="1"/>
  </si>
  <si>
    <t>６　　　　　　　　級</t>
    <rPh sb="9" eb="10">
      <t>キュウ</t>
    </rPh>
    <phoneticPr fontId="1"/>
  </si>
  <si>
    <t>５　　　　　　　　級</t>
    <rPh sb="9" eb="10">
      <t>キュウ</t>
    </rPh>
    <phoneticPr fontId="1"/>
  </si>
  <si>
    <t>６　　級</t>
    <rPh sb="3" eb="4">
      <t>キュウ</t>
    </rPh>
    <phoneticPr fontId="1"/>
  </si>
  <si>
    <t>４　　　　　　　　級</t>
    <rPh sb="9" eb="10">
      <t>キュウ</t>
    </rPh>
    <phoneticPr fontId="1"/>
  </si>
  <si>
    <t>４　　級</t>
    <rPh sb="3" eb="4">
      <t>キュウ</t>
    </rPh>
    <phoneticPr fontId="1"/>
  </si>
  <si>
    <t>主　　　　　　　　査</t>
    <rPh sb="0" eb="1">
      <t>シュ</t>
    </rPh>
    <rPh sb="9" eb="10">
      <t>サ</t>
    </rPh>
    <phoneticPr fontId="1"/>
  </si>
  <si>
    <t>主　　　　　　　　　任</t>
    <rPh sb="0" eb="1">
      <t>シュ</t>
    </rPh>
    <rPh sb="10" eb="11">
      <t>ニン</t>
    </rPh>
    <phoneticPr fontId="1"/>
  </si>
  <si>
    <t>３　　　　　　　　級</t>
    <rPh sb="9" eb="10">
      <t>キュウ</t>
    </rPh>
    <phoneticPr fontId="1"/>
  </si>
  <si>
    <t>３　　級</t>
    <rPh sb="3" eb="4">
      <t>キュウ</t>
    </rPh>
    <phoneticPr fontId="1"/>
  </si>
  <si>
    <t>２　　　　　　　　級</t>
    <rPh sb="9" eb="10">
      <t>キュウ</t>
    </rPh>
    <phoneticPr fontId="1"/>
  </si>
  <si>
    <t>主　　　　　　　　　事</t>
    <rPh sb="0" eb="1">
      <t>シュ</t>
    </rPh>
    <rPh sb="10" eb="11">
      <t>コト</t>
    </rPh>
    <phoneticPr fontId="1"/>
  </si>
  <si>
    <t>２　　級</t>
    <rPh sb="3" eb="4">
      <t>キュウ</t>
    </rPh>
    <phoneticPr fontId="1"/>
  </si>
  <si>
    <t>大　学</t>
    <rPh sb="0" eb="1">
      <t>ダイ</t>
    </rPh>
    <rPh sb="2" eb="3">
      <t>ガク</t>
    </rPh>
    <phoneticPr fontId="1"/>
  </si>
  <si>
    <t>短　大</t>
    <rPh sb="0" eb="1">
      <t>タン</t>
    </rPh>
    <rPh sb="2" eb="3">
      <t>ダイ</t>
    </rPh>
    <phoneticPr fontId="1"/>
  </si>
  <si>
    <t>高　校</t>
    <rPh sb="0" eb="1">
      <t>タカ</t>
    </rPh>
    <rPh sb="2" eb="3">
      <t>コウ</t>
    </rPh>
    <phoneticPr fontId="1"/>
  </si>
  <si>
    <t>中　学</t>
    <rPh sb="0" eb="1">
      <t>チュウ</t>
    </rPh>
    <rPh sb="2" eb="3">
      <t>ガク</t>
    </rPh>
    <phoneticPr fontId="1"/>
  </si>
  <si>
    <t>警　　　　　　　　　　　視</t>
    <rPh sb="0" eb="1">
      <t>ケイ</t>
    </rPh>
    <rPh sb="12" eb="13">
      <t>シ</t>
    </rPh>
    <phoneticPr fontId="1"/>
  </si>
  <si>
    <t>人</t>
    <rPh sb="0" eb="1">
      <t>ニン</t>
    </rPh>
    <phoneticPr fontId="2"/>
  </si>
  <si>
    <t>警　　　　　　部　　　　　　補</t>
    <rPh sb="0" eb="1">
      <t>ケイ</t>
    </rPh>
    <rPh sb="7" eb="8">
      <t>ブ</t>
    </rPh>
    <rPh sb="14" eb="15">
      <t>ホ</t>
    </rPh>
    <phoneticPr fontId="1"/>
  </si>
  <si>
    <t>巡　　　　査　　　　部　　　　長</t>
    <rPh sb="0" eb="1">
      <t>メグ</t>
    </rPh>
    <rPh sb="5" eb="6">
      <t>サ</t>
    </rPh>
    <rPh sb="10" eb="11">
      <t>ブ</t>
    </rPh>
    <rPh sb="15" eb="16">
      <t>チョウ</t>
    </rPh>
    <phoneticPr fontId="3"/>
  </si>
  <si>
    <t>巡　査　部　長</t>
    <rPh sb="0" eb="1">
      <t>メグ</t>
    </rPh>
    <rPh sb="2" eb="3">
      <t>サ</t>
    </rPh>
    <rPh sb="4" eb="5">
      <t>ブ</t>
    </rPh>
    <rPh sb="6" eb="7">
      <t>チョウ</t>
    </rPh>
    <phoneticPr fontId="1"/>
  </si>
  <si>
    <t>巡　査　長</t>
    <rPh sb="0" eb="1">
      <t>メグ</t>
    </rPh>
    <rPh sb="2" eb="3">
      <t>サ</t>
    </rPh>
    <rPh sb="4" eb="5">
      <t>チョウ</t>
    </rPh>
    <phoneticPr fontId="1"/>
  </si>
  <si>
    <t>１　　　　　　　　級</t>
    <rPh sb="9" eb="10">
      <t>キュウ</t>
    </rPh>
    <phoneticPr fontId="1"/>
  </si>
  <si>
    <t>学　　　　　長</t>
    <rPh sb="0" eb="1">
      <t>ガク</t>
    </rPh>
    <rPh sb="6" eb="7">
      <t>チョウ</t>
    </rPh>
    <phoneticPr fontId="1"/>
  </si>
  <si>
    <t>教　　　　　授　</t>
    <rPh sb="0" eb="1">
      <t>キョウ</t>
    </rPh>
    <rPh sb="6" eb="7">
      <t>ジュ</t>
    </rPh>
    <phoneticPr fontId="3"/>
  </si>
  <si>
    <t>准　　教　　授</t>
    <rPh sb="0" eb="1">
      <t>ジュン</t>
    </rPh>
    <rPh sb="3" eb="4">
      <t>キョウ</t>
    </rPh>
    <rPh sb="6" eb="7">
      <t>ジュ</t>
    </rPh>
    <phoneticPr fontId="3"/>
  </si>
  <si>
    <t>講　　　　　師</t>
    <rPh sb="0" eb="1">
      <t>コウ</t>
    </rPh>
    <rPh sb="6" eb="7">
      <t>シ</t>
    </rPh>
    <phoneticPr fontId="1"/>
  </si>
  <si>
    <t>助　　　　　教</t>
    <rPh sb="0" eb="1">
      <t>タス</t>
    </rPh>
    <rPh sb="6" eb="7">
      <t>オシ</t>
    </rPh>
    <phoneticPr fontId="3"/>
  </si>
  <si>
    <t>助　　　　　手</t>
    <rPh sb="0" eb="1">
      <t>スケ</t>
    </rPh>
    <rPh sb="6" eb="7">
      <t>テ</t>
    </rPh>
    <phoneticPr fontId="3"/>
  </si>
  <si>
    <t>合　　計</t>
    <rPh sb="0" eb="1">
      <t>ゴウ</t>
    </rPh>
    <rPh sb="3" eb="4">
      <t>ケイ</t>
    </rPh>
    <phoneticPr fontId="3"/>
  </si>
  <si>
    <t>人</t>
    <rPh sb="0" eb="1">
      <t>ニン</t>
    </rPh>
    <phoneticPr fontId="3"/>
  </si>
  <si>
    <t>（％)</t>
    <phoneticPr fontId="1"/>
  </si>
  <si>
    <t>警　視</t>
    <rPh sb="0" eb="1">
      <t>ケイ</t>
    </rPh>
    <rPh sb="2" eb="3">
      <t>シ</t>
    </rPh>
    <phoneticPr fontId="1"/>
  </si>
  <si>
    <t>警　部</t>
    <rPh sb="0" eb="1">
      <t>ケイ</t>
    </rPh>
    <rPh sb="2" eb="3">
      <t>ブ</t>
    </rPh>
    <phoneticPr fontId="1"/>
  </si>
  <si>
    <t>警　部　補</t>
    <rPh sb="0" eb="1">
      <t>ケイ</t>
    </rPh>
    <rPh sb="2" eb="3">
      <t>ブ</t>
    </rPh>
    <rPh sb="4" eb="5">
      <t>ホ</t>
    </rPh>
    <phoneticPr fontId="1"/>
  </si>
  <si>
    <t>７　級</t>
    <rPh sb="2" eb="3">
      <t>キュウ</t>
    </rPh>
    <phoneticPr fontId="1"/>
  </si>
  <si>
    <t>６　級</t>
    <rPh sb="2" eb="3">
      <t>キュウ</t>
    </rPh>
    <phoneticPr fontId="1"/>
  </si>
  <si>
    <t>５　級</t>
    <rPh sb="2" eb="3">
      <t>キュウ</t>
    </rPh>
    <phoneticPr fontId="1"/>
  </si>
  <si>
    <t>４　級</t>
    <rPh sb="2" eb="3">
      <t>キュウ</t>
    </rPh>
    <phoneticPr fontId="1"/>
  </si>
  <si>
    <t>３　級</t>
    <rPh sb="2" eb="3">
      <t>キュウ</t>
    </rPh>
    <phoneticPr fontId="1"/>
  </si>
  <si>
    <t>２　級</t>
    <rPh sb="2" eb="3">
      <t>キュウ</t>
    </rPh>
    <phoneticPr fontId="1"/>
  </si>
  <si>
    <t>１　級</t>
    <rPh sb="2" eb="3">
      <t>キュウ</t>
    </rPh>
    <phoneticPr fontId="1"/>
  </si>
  <si>
    <t>巡　　査</t>
    <rPh sb="0" eb="1">
      <t>メグ</t>
    </rPh>
    <rPh sb="3" eb="4">
      <t>サ</t>
    </rPh>
    <phoneticPr fontId="3"/>
  </si>
  <si>
    <t>学　長</t>
    <rPh sb="0" eb="1">
      <t>ガク</t>
    </rPh>
    <rPh sb="2" eb="3">
      <t>チョウ</t>
    </rPh>
    <phoneticPr fontId="3"/>
  </si>
  <si>
    <t>教　授</t>
    <rPh sb="0" eb="1">
      <t>キョウ</t>
    </rPh>
    <rPh sb="2" eb="3">
      <t>ジュ</t>
    </rPh>
    <phoneticPr fontId="1"/>
  </si>
  <si>
    <t>准教授</t>
    <rPh sb="0" eb="1">
      <t>ジュン</t>
    </rPh>
    <rPh sb="1" eb="2">
      <t>キョウ</t>
    </rPh>
    <rPh sb="2" eb="3">
      <t>ジュ</t>
    </rPh>
    <phoneticPr fontId="3"/>
  </si>
  <si>
    <t>講　師</t>
    <rPh sb="0" eb="1">
      <t>コウ</t>
    </rPh>
    <rPh sb="2" eb="3">
      <t>シ</t>
    </rPh>
    <phoneticPr fontId="3"/>
  </si>
  <si>
    <t>助　教</t>
    <rPh sb="0" eb="1">
      <t>タス</t>
    </rPh>
    <rPh sb="2" eb="3">
      <t>オシ</t>
    </rPh>
    <phoneticPr fontId="1"/>
  </si>
  <si>
    <t>助　手</t>
    <rPh sb="0" eb="1">
      <t>スケ</t>
    </rPh>
    <rPh sb="2" eb="3">
      <t>テ</t>
    </rPh>
    <phoneticPr fontId="3"/>
  </si>
  <si>
    <t>校　　　　　長</t>
    <rPh sb="0" eb="1">
      <t>コウ</t>
    </rPh>
    <rPh sb="6" eb="7">
      <t>チョウ</t>
    </rPh>
    <phoneticPr fontId="1"/>
  </si>
  <si>
    <t>副　　校　　長</t>
    <rPh sb="0" eb="1">
      <t>フク</t>
    </rPh>
    <rPh sb="3" eb="4">
      <t>コウ</t>
    </rPh>
    <rPh sb="6" eb="7">
      <t>チョウ</t>
    </rPh>
    <phoneticPr fontId="3"/>
  </si>
  <si>
    <t>教　　　　頭</t>
    <rPh sb="0" eb="1">
      <t>キョウ</t>
    </rPh>
    <rPh sb="5" eb="6">
      <t>アタマ</t>
    </rPh>
    <phoneticPr fontId="3"/>
  </si>
  <si>
    <t>９　　　　　　級</t>
    <rPh sb="7" eb="8">
      <t>キュウ</t>
    </rPh>
    <phoneticPr fontId="1"/>
  </si>
  <si>
    <t>８　　　　　　級</t>
    <rPh sb="7" eb="8">
      <t>キュウ</t>
    </rPh>
    <phoneticPr fontId="1"/>
  </si>
  <si>
    <t>７　　　　　　級</t>
    <rPh sb="7" eb="8">
      <t>キュウ</t>
    </rPh>
    <phoneticPr fontId="1"/>
  </si>
  <si>
    <t>６　　　　　　級</t>
    <rPh sb="7" eb="8">
      <t>キュウ</t>
    </rPh>
    <phoneticPr fontId="1"/>
  </si>
  <si>
    <t>５　　　　　　級</t>
    <rPh sb="7" eb="8">
      <t>キュウ</t>
    </rPh>
    <phoneticPr fontId="1"/>
  </si>
  <si>
    <t>警　　　　　　　　　部</t>
    <rPh sb="0" eb="1">
      <t>ケイ</t>
    </rPh>
    <rPh sb="10" eb="11">
      <t>ブ</t>
    </rPh>
    <phoneticPr fontId="1"/>
  </si>
  <si>
    <t>４　　　　　級</t>
    <rPh sb="6" eb="7">
      <t>キュウ</t>
    </rPh>
    <phoneticPr fontId="1"/>
  </si>
  <si>
    <t>４　　　　　　級</t>
    <rPh sb="7" eb="8">
      <t>キュウ</t>
    </rPh>
    <phoneticPr fontId="1"/>
  </si>
  <si>
    <t>３　　　　　　級</t>
    <rPh sb="7" eb="8">
      <t>キュウ</t>
    </rPh>
    <phoneticPr fontId="1"/>
  </si>
  <si>
    <t>２　　　　　級</t>
    <rPh sb="6" eb="7">
      <t>キュウ</t>
    </rPh>
    <phoneticPr fontId="1"/>
  </si>
  <si>
    <t>２　　　　　　級</t>
    <rPh sb="7" eb="8">
      <t>キュウ</t>
    </rPh>
    <phoneticPr fontId="1"/>
  </si>
  <si>
    <t>３　　　　　級</t>
    <rPh sb="6" eb="7">
      <t>キュウ</t>
    </rPh>
    <phoneticPr fontId="1"/>
  </si>
  <si>
    <t>校　長</t>
    <rPh sb="0" eb="1">
      <t>コウ</t>
    </rPh>
    <rPh sb="2" eb="3">
      <t>チョウ</t>
    </rPh>
    <phoneticPr fontId="3"/>
  </si>
  <si>
    <t>副校長</t>
    <rPh sb="0" eb="3">
      <t>フクコウチョウ</t>
    </rPh>
    <phoneticPr fontId="1"/>
  </si>
  <si>
    <t>教　　　　　諭</t>
    <rPh sb="0" eb="1">
      <t>キョウ</t>
    </rPh>
    <rPh sb="6" eb="7">
      <t>サトシ</t>
    </rPh>
    <phoneticPr fontId="3"/>
  </si>
  <si>
    <t>教　諭</t>
    <rPh sb="0" eb="1">
      <t>キョウ</t>
    </rPh>
    <rPh sb="2" eb="3">
      <t>サトシ</t>
    </rPh>
    <phoneticPr fontId="1"/>
  </si>
  <si>
    <t>１　　　　　　級</t>
    <rPh sb="7" eb="8">
      <t>キュウ</t>
    </rPh>
    <phoneticPr fontId="1"/>
  </si>
  <si>
    <t>実習教諭・実習助手</t>
    <rPh sb="0" eb="2">
      <t>ジッシュウ</t>
    </rPh>
    <rPh sb="2" eb="4">
      <t>キョウユ</t>
    </rPh>
    <rPh sb="5" eb="7">
      <t>ジッシュウ</t>
    </rPh>
    <rPh sb="7" eb="9">
      <t>ジョシュ</t>
    </rPh>
    <phoneticPr fontId="4"/>
  </si>
  <si>
    <t>１　　　　　級</t>
    <rPh sb="6" eb="7">
      <t>キュウ</t>
    </rPh>
    <phoneticPr fontId="1"/>
  </si>
  <si>
    <t>教　頭</t>
    <rPh sb="0" eb="1">
      <t>キョウ</t>
    </rPh>
    <rPh sb="2" eb="3">
      <t>アタマ</t>
    </rPh>
    <phoneticPr fontId="3"/>
  </si>
  <si>
    <t>５　　　　　級</t>
    <rPh sb="6" eb="7">
      <t>キュウ</t>
    </rPh>
    <phoneticPr fontId="1"/>
  </si>
  <si>
    <t>教　授</t>
    <rPh sb="0" eb="1">
      <t>キョウ</t>
    </rPh>
    <rPh sb="2" eb="3">
      <t>ジュ</t>
    </rPh>
    <phoneticPr fontId="3"/>
  </si>
  <si>
    <t>准教授</t>
    <rPh sb="0" eb="1">
      <t>ジュン</t>
    </rPh>
    <rPh sb="1" eb="2">
      <t>キョウ</t>
    </rPh>
    <rPh sb="2" eb="3">
      <t>ジュ</t>
    </rPh>
    <phoneticPr fontId="1"/>
  </si>
  <si>
    <t>助　教</t>
    <rPh sb="0" eb="1">
      <t>タス</t>
    </rPh>
    <rPh sb="2" eb="3">
      <t>オシ</t>
    </rPh>
    <phoneticPr fontId="4"/>
  </si>
  <si>
    <t>試験研究機関の長・部長研究員</t>
    <rPh sb="0" eb="2">
      <t>シケン</t>
    </rPh>
    <rPh sb="2" eb="4">
      <t>ケンキュウ</t>
    </rPh>
    <rPh sb="4" eb="6">
      <t>キカン</t>
    </rPh>
    <rPh sb="7" eb="8">
      <t>チョウ</t>
    </rPh>
    <rPh sb="9" eb="11">
      <t>ブチョウ</t>
    </rPh>
    <rPh sb="11" eb="14">
      <t>ケンキュウイン</t>
    </rPh>
    <phoneticPr fontId="1"/>
  </si>
  <si>
    <t>主任専門研究員</t>
    <rPh sb="0" eb="2">
      <t>シュニン</t>
    </rPh>
    <rPh sb="2" eb="4">
      <t>センモン</t>
    </rPh>
    <rPh sb="4" eb="7">
      <t>ケンキュウイン</t>
    </rPh>
    <phoneticPr fontId="3"/>
  </si>
  <si>
    <t>試験研究機関の長・部長研究員</t>
    <rPh sb="0" eb="2">
      <t>シケン</t>
    </rPh>
    <rPh sb="2" eb="4">
      <t>ケンキュウ</t>
    </rPh>
    <rPh sb="4" eb="6">
      <t>キカン</t>
    </rPh>
    <rPh sb="7" eb="8">
      <t>チョウ</t>
    </rPh>
    <rPh sb="9" eb="11">
      <t>ブチョウ</t>
    </rPh>
    <rPh sb="11" eb="14">
      <t>ケンキュウイン</t>
    </rPh>
    <phoneticPr fontId="4"/>
  </si>
  <si>
    <t xml:space="preserve"> 主任専門研究員</t>
    <rPh sb="1" eb="3">
      <t>シュニン</t>
    </rPh>
    <rPh sb="3" eb="5">
      <t>センモン</t>
    </rPh>
    <rPh sb="5" eb="8">
      <t>ケンキュウイン</t>
    </rPh>
    <phoneticPr fontId="4"/>
  </si>
  <si>
    <t>専門研究員</t>
    <rPh sb="0" eb="2">
      <t>センモン</t>
    </rPh>
    <rPh sb="2" eb="5">
      <t>ケンキュウイン</t>
    </rPh>
    <phoneticPr fontId="3"/>
  </si>
  <si>
    <t>専門研究員</t>
    <rPh sb="0" eb="2">
      <t>センモン</t>
    </rPh>
    <rPh sb="2" eb="5">
      <t>ケンキュウイン</t>
    </rPh>
    <phoneticPr fontId="4"/>
  </si>
  <si>
    <t>研　究　員</t>
    <rPh sb="0" eb="1">
      <t>ケン</t>
    </rPh>
    <rPh sb="2" eb="3">
      <t>キワム</t>
    </rPh>
    <rPh sb="4" eb="5">
      <t>イン</t>
    </rPh>
    <phoneticPr fontId="3"/>
  </si>
  <si>
    <t>　　主任研究員</t>
    <rPh sb="2" eb="4">
      <t>シュニン</t>
    </rPh>
    <rPh sb="4" eb="7">
      <t>ケンキュウイン</t>
    </rPh>
    <phoneticPr fontId="4"/>
  </si>
  <si>
    <t>　　研　究　員</t>
    <rPh sb="2" eb="3">
      <t>ケン</t>
    </rPh>
    <rPh sb="4" eb="5">
      <t>キワム</t>
    </rPh>
    <rPh sb="6" eb="7">
      <t>イン</t>
    </rPh>
    <phoneticPr fontId="4"/>
  </si>
  <si>
    <t>医療機関の長・主任医長</t>
    <rPh sb="0" eb="2">
      <t>イリョウ</t>
    </rPh>
    <rPh sb="2" eb="4">
      <t>キカン</t>
    </rPh>
    <rPh sb="5" eb="6">
      <t>チョウ</t>
    </rPh>
    <rPh sb="7" eb="9">
      <t>シュニン</t>
    </rPh>
    <rPh sb="9" eb="11">
      <t>イチョウ</t>
    </rPh>
    <phoneticPr fontId="3"/>
  </si>
  <si>
    <t>医療機関の長・主任医長</t>
    <rPh sb="0" eb="2">
      <t>イリョウ</t>
    </rPh>
    <rPh sb="2" eb="4">
      <t>キカン</t>
    </rPh>
    <rPh sb="5" eb="6">
      <t>チョウ</t>
    </rPh>
    <rPh sb="7" eb="9">
      <t>シュニン</t>
    </rPh>
    <rPh sb="9" eb="11">
      <t>イチョウ</t>
    </rPh>
    <phoneticPr fontId="5"/>
  </si>
  <si>
    <t>　技術主査</t>
    <rPh sb="1" eb="3">
      <t>ギジュツ</t>
    </rPh>
    <rPh sb="3" eb="5">
      <t>シュサ</t>
    </rPh>
    <phoneticPr fontId="5"/>
  </si>
  <si>
    <t>技　　　　師</t>
    <rPh sb="0" eb="1">
      <t>ワザ</t>
    </rPh>
    <rPh sb="5" eb="6">
      <t>シ</t>
    </rPh>
    <phoneticPr fontId="5"/>
  </si>
  <si>
    <t>部長・機関の長</t>
    <rPh sb="0" eb="2">
      <t>ブチョウ</t>
    </rPh>
    <rPh sb="3" eb="5">
      <t>キカン</t>
    </rPh>
    <rPh sb="6" eb="7">
      <t>チョウ</t>
    </rPh>
    <phoneticPr fontId="3"/>
  </si>
  <si>
    <t>副部長・技師長・機関の課長</t>
    <rPh sb="0" eb="3">
      <t>フクブチョウ</t>
    </rPh>
    <rPh sb="4" eb="7">
      <t>ギシチョウ</t>
    </rPh>
    <rPh sb="8" eb="10">
      <t>キカン</t>
    </rPh>
    <rPh sb="11" eb="13">
      <t>カチョウ</t>
    </rPh>
    <phoneticPr fontId="3"/>
  </si>
  <si>
    <t>６　　　　　級</t>
    <rPh sb="6" eb="7">
      <t>キュウ</t>
    </rPh>
    <phoneticPr fontId="1"/>
  </si>
  <si>
    <t>副部長・技師長・機関の課長</t>
    <rPh sb="0" eb="3">
      <t>フクブチョウ</t>
    </rPh>
    <rPh sb="4" eb="7">
      <t>ギシチョウ</t>
    </rPh>
    <rPh sb="8" eb="10">
      <t>キカン</t>
    </rPh>
    <rPh sb="11" eb="13">
      <t>カチョウ</t>
    </rPh>
    <phoneticPr fontId="5"/>
  </si>
  <si>
    <t>技　術　主　査</t>
    <rPh sb="0" eb="1">
      <t>ワザ</t>
    </rPh>
    <rPh sb="2" eb="3">
      <t>ジュツ</t>
    </rPh>
    <rPh sb="4" eb="5">
      <t>シュ</t>
    </rPh>
    <rPh sb="6" eb="7">
      <t>サ</t>
    </rPh>
    <phoneticPr fontId="1"/>
  </si>
  <si>
    <t>主任技師</t>
    <rPh sb="0" eb="2">
      <t>シュニン</t>
    </rPh>
    <rPh sb="2" eb="4">
      <t>ギシ</t>
    </rPh>
    <phoneticPr fontId="5"/>
  </si>
  <si>
    <t>　主任技師</t>
    <rPh sb="1" eb="3">
      <t>シュニン</t>
    </rPh>
    <rPh sb="3" eb="5">
      <t>ギシ</t>
    </rPh>
    <phoneticPr fontId="5"/>
  </si>
  <si>
    <t>主　任　技　師</t>
    <rPh sb="0" eb="1">
      <t>シュ</t>
    </rPh>
    <rPh sb="2" eb="3">
      <t>ニン</t>
    </rPh>
    <rPh sb="4" eb="5">
      <t>ワザ</t>
    </rPh>
    <rPh sb="6" eb="7">
      <t>シ</t>
    </rPh>
    <phoneticPr fontId="3"/>
  </si>
  <si>
    <t>技　師</t>
    <rPh sb="0" eb="1">
      <t>ワザ</t>
    </rPh>
    <rPh sb="2" eb="3">
      <t>シ</t>
    </rPh>
    <phoneticPr fontId="5"/>
  </si>
  <si>
    <t>看　　護　　師　　長</t>
    <rPh sb="0" eb="1">
      <t>ミ</t>
    </rPh>
    <rPh sb="3" eb="4">
      <t>マモル</t>
    </rPh>
    <rPh sb="6" eb="7">
      <t>シ</t>
    </rPh>
    <rPh sb="9" eb="10">
      <t>チョウ</t>
    </rPh>
    <phoneticPr fontId="5"/>
  </si>
  <si>
    <t>看護師長</t>
    <rPh sb="0" eb="2">
      <t>カンゴ</t>
    </rPh>
    <rPh sb="2" eb="4">
      <t>シチョウ</t>
    </rPh>
    <phoneticPr fontId="5"/>
  </si>
  <si>
    <t>（１１）　第一号任期付研究員</t>
    <rPh sb="5" eb="6">
      <t>ダイ</t>
    </rPh>
    <rPh sb="6" eb="7">
      <t>イチ</t>
    </rPh>
    <rPh sb="7" eb="8">
      <t>ゴウ</t>
    </rPh>
    <rPh sb="8" eb="10">
      <t>ニンキ</t>
    </rPh>
    <rPh sb="10" eb="11">
      <t>ツ</t>
    </rPh>
    <rPh sb="11" eb="14">
      <t>ケンキュウイン</t>
    </rPh>
    <phoneticPr fontId="1"/>
  </si>
  <si>
    <t>（１２）　第二号任期付研究員</t>
    <rPh sb="5" eb="6">
      <t>ダイ</t>
    </rPh>
    <rPh sb="6" eb="7">
      <t>ニ</t>
    </rPh>
    <rPh sb="7" eb="8">
      <t>ゴウ</t>
    </rPh>
    <rPh sb="8" eb="10">
      <t>ニンキ</t>
    </rPh>
    <rPh sb="10" eb="11">
      <t>ツ</t>
    </rPh>
    <rPh sb="11" eb="14">
      <t>ケンキュウイン</t>
    </rPh>
    <phoneticPr fontId="1"/>
  </si>
  <si>
    <t>（１３）　特定任期付職員</t>
    <rPh sb="5" eb="7">
      <t>トクテイ</t>
    </rPh>
    <rPh sb="7" eb="9">
      <t>ニンキ</t>
    </rPh>
    <rPh sb="9" eb="10">
      <t>ツ</t>
    </rPh>
    <rPh sb="10" eb="12">
      <t>ショクイン</t>
    </rPh>
    <phoneticPr fontId="1"/>
  </si>
  <si>
    <t>（１４）　技能職員等</t>
    <rPh sb="5" eb="7">
      <t>ギノウ</t>
    </rPh>
    <rPh sb="7" eb="9">
      <t>ショクイン</t>
    </rPh>
    <rPh sb="9" eb="10">
      <t>トウ</t>
    </rPh>
    <phoneticPr fontId="1"/>
  </si>
  <si>
    <t>９　　　　　　　 　級</t>
    <rPh sb="10" eb="11">
      <t>キュウ</t>
    </rPh>
    <phoneticPr fontId="1"/>
  </si>
  <si>
    <t>８　　　　　　　　 級</t>
    <rPh sb="10" eb="11">
      <t>キュウ</t>
    </rPh>
    <phoneticPr fontId="1"/>
  </si>
  <si>
    <t>９　　 級</t>
    <rPh sb="4" eb="5">
      <t>キュウ</t>
    </rPh>
    <phoneticPr fontId="1"/>
  </si>
  <si>
    <t>８　　 級</t>
    <rPh sb="4" eb="5">
      <t>キュウ</t>
    </rPh>
    <phoneticPr fontId="1"/>
  </si>
  <si>
    <t>７　　　　　　　 　級</t>
    <rPh sb="10" eb="11">
      <t>キュウ</t>
    </rPh>
    <phoneticPr fontId="1"/>
  </si>
  <si>
    <t>課 長 補 佐</t>
    <rPh sb="0" eb="1">
      <t>カ</t>
    </rPh>
    <rPh sb="2" eb="3">
      <t>チョウ</t>
    </rPh>
    <rPh sb="4" eb="5">
      <t>ホ</t>
    </rPh>
    <rPh sb="6" eb="7">
      <t>タスク</t>
    </rPh>
    <phoneticPr fontId="1"/>
  </si>
  <si>
    <t>巡　　　 　査　 　　　長</t>
    <rPh sb="0" eb="1">
      <t>メグ</t>
    </rPh>
    <rPh sb="6" eb="7">
      <t>サ</t>
    </rPh>
    <rPh sb="12" eb="13">
      <t>チョウ</t>
    </rPh>
    <phoneticPr fontId="3"/>
  </si>
  <si>
    <t>巡　　　            　査</t>
    <rPh sb="0" eb="1">
      <t>メグ</t>
    </rPh>
    <rPh sb="17" eb="18">
      <t>サ</t>
    </rPh>
    <phoneticPr fontId="3"/>
  </si>
  <si>
    <t>５　　  　　級</t>
    <rPh sb="7" eb="8">
      <t>キュウ</t>
    </rPh>
    <phoneticPr fontId="1"/>
  </si>
  <si>
    <t>４　　　　 　級</t>
    <rPh sb="7" eb="8">
      <t>キュウ</t>
    </rPh>
    <phoneticPr fontId="1"/>
  </si>
  <si>
    <t>３　　　　  　級</t>
    <rPh sb="8" eb="9">
      <t>キュウ</t>
    </rPh>
    <phoneticPr fontId="1"/>
  </si>
  <si>
    <t>４　 級</t>
    <rPh sb="3" eb="4">
      <t>キュウ</t>
    </rPh>
    <phoneticPr fontId="1"/>
  </si>
  <si>
    <t>３　 級</t>
    <rPh sb="3" eb="4">
      <t>キュウ</t>
    </rPh>
    <phoneticPr fontId="1"/>
  </si>
  <si>
    <t>２　 級</t>
    <rPh sb="3" eb="4">
      <t>キュウ</t>
    </rPh>
    <phoneticPr fontId="1"/>
  </si>
  <si>
    <t>４　　　  　級</t>
    <rPh sb="7" eb="8">
      <t>キュウ</t>
    </rPh>
    <phoneticPr fontId="1"/>
  </si>
  <si>
    <t>技 術 主 査</t>
    <rPh sb="0" eb="1">
      <t>ワザ</t>
    </rPh>
    <rPh sb="2" eb="3">
      <t>ジュツ</t>
    </rPh>
    <rPh sb="4" eb="5">
      <t>シュ</t>
    </rPh>
    <rPh sb="6" eb="7">
      <t>サ</t>
    </rPh>
    <phoneticPr fontId="5"/>
  </si>
  <si>
    <t>医　　　　　 長</t>
    <rPh sb="0" eb="1">
      <t>イ</t>
    </rPh>
    <rPh sb="7" eb="8">
      <t>チョウ</t>
    </rPh>
    <phoneticPr fontId="1"/>
  </si>
  <si>
    <t>部長・機関の長</t>
    <rPh sb="0" eb="2">
      <t>ブチョウ</t>
    </rPh>
    <rPh sb="3" eb="5">
      <t>キカン</t>
    </rPh>
    <rPh sb="6" eb="7">
      <t>チョウ</t>
    </rPh>
    <phoneticPr fontId="5"/>
  </si>
  <si>
    <t>７　　　　　 　級</t>
    <rPh sb="8" eb="9">
      <t>キュウ</t>
    </rPh>
    <phoneticPr fontId="1"/>
  </si>
  <si>
    <t>主任研究員</t>
    <rPh sb="0" eb="2">
      <t>シュニン</t>
    </rPh>
    <rPh sb="2" eb="5">
      <t>ケンキュウイン</t>
    </rPh>
    <phoneticPr fontId="3"/>
  </si>
  <si>
    <t>主　幹　教　諭</t>
    <rPh sb="0" eb="1">
      <t>シュ</t>
    </rPh>
    <rPh sb="2" eb="3">
      <t>ミキ</t>
    </rPh>
    <rPh sb="4" eb="5">
      <t>キョウ</t>
    </rPh>
    <rPh sb="6" eb="7">
      <t>サトシ</t>
    </rPh>
    <phoneticPr fontId="1"/>
  </si>
  <si>
    <t>指　導　教　諭</t>
    <rPh sb="0" eb="1">
      <t>ユビ</t>
    </rPh>
    <rPh sb="2" eb="3">
      <t>シルベ</t>
    </rPh>
    <rPh sb="4" eb="5">
      <t>キョウ</t>
    </rPh>
    <rPh sb="6" eb="7">
      <t>サトシ</t>
    </rPh>
    <phoneticPr fontId="3"/>
  </si>
  <si>
    <t>特　　２　　級</t>
    <rPh sb="0" eb="1">
      <t>トク</t>
    </rPh>
    <rPh sb="6" eb="7">
      <t>キュウ</t>
    </rPh>
    <phoneticPr fontId="1"/>
  </si>
  <si>
    <t>（％)</t>
    <phoneticPr fontId="8"/>
  </si>
  <si>
    <t>特２級</t>
    <rPh sb="0" eb="1">
      <t>トク</t>
    </rPh>
    <rPh sb="2" eb="3">
      <t>キュウ</t>
    </rPh>
    <phoneticPr fontId="8"/>
  </si>
  <si>
    <t>主幹教諭</t>
    <rPh sb="0" eb="2">
      <t>シュカン</t>
    </rPh>
    <rPh sb="2" eb="4">
      <t>キョウユ</t>
    </rPh>
    <phoneticPr fontId="3"/>
  </si>
  <si>
    <t>指導教諭</t>
    <rPh sb="0" eb="2">
      <t>シドウ</t>
    </rPh>
    <rPh sb="2" eb="4">
      <t>キョウユ</t>
    </rPh>
    <phoneticPr fontId="1"/>
  </si>
  <si>
    <t>副校長</t>
    <rPh sb="0" eb="3">
      <t>フクコウチョウ</t>
    </rPh>
    <phoneticPr fontId="3"/>
  </si>
  <si>
    <t>教　頭</t>
    <rPh sb="0" eb="1">
      <t>キョウ</t>
    </rPh>
    <rPh sb="2" eb="3">
      <t>アタマ</t>
    </rPh>
    <phoneticPr fontId="4"/>
  </si>
  <si>
    <r>
      <t>　　　　</t>
    </r>
    <r>
      <rPr>
        <sz val="9"/>
        <color indexed="8"/>
        <rFont val="ＭＳ Ｐゴシック"/>
        <family val="3"/>
        <charset val="128"/>
      </rPr>
      <t>区分
号給</t>
    </r>
    <rPh sb="4" eb="6">
      <t>クブン</t>
    </rPh>
    <rPh sb="7" eb="9">
      <t>ゴウキュウ</t>
    </rPh>
    <phoneticPr fontId="1"/>
  </si>
  <si>
    <t>課　　　　長　　　　補　　　　佐</t>
    <rPh sb="0" eb="1">
      <t>カ</t>
    </rPh>
    <rPh sb="5" eb="6">
      <t>チョウ</t>
    </rPh>
    <rPh sb="10" eb="11">
      <t>ホ</t>
    </rPh>
    <rPh sb="15" eb="16">
      <t>タスク</t>
    </rPh>
    <phoneticPr fontId="1"/>
  </si>
  <si>
    <t>助　　　　　教</t>
    <rPh sb="0" eb="1">
      <t>タス</t>
    </rPh>
    <rPh sb="6" eb="7">
      <t>キョウ</t>
    </rPh>
    <phoneticPr fontId="1"/>
  </si>
  <si>
    <t>技　　　師</t>
    <rPh sb="0" eb="1">
      <t>ワザ</t>
    </rPh>
    <rPh sb="4" eb="5">
      <t>シ</t>
    </rPh>
    <phoneticPr fontId="5"/>
  </si>
  <si>
    <t>　　　 区分
号給</t>
    <rPh sb="4" eb="6">
      <t>クブン</t>
    </rPh>
    <rPh sb="7" eb="9">
      <t>ゴウキュウ</t>
    </rPh>
    <phoneticPr fontId="1"/>
  </si>
  <si>
    <t>事務・技術</t>
    <rPh sb="0" eb="1">
      <t>コト</t>
    </rPh>
    <rPh sb="1" eb="2">
      <t>ム</t>
    </rPh>
    <rPh sb="3" eb="4">
      <t>ワザ</t>
    </rPh>
    <rPh sb="4" eb="5">
      <t>ジュツ</t>
    </rPh>
    <phoneticPr fontId="1"/>
  </si>
  <si>
    <t>学　　　　　長　</t>
    <rPh sb="0" eb="1">
      <t>ガク</t>
    </rPh>
    <rPh sb="6" eb="7">
      <t>チョウ</t>
    </rPh>
    <phoneticPr fontId="3"/>
  </si>
  <si>
    <t>５　　　  　級</t>
    <rPh sb="7" eb="8">
      <t>キュウ</t>
    </rPh>
    <phoneticPr fontId="1"/>
  </si>
  <si>
    <t>５　 級</t>
    <rPh sb="3" eb="4">
      <t>キュウ</t>
    </rPh>
    <phoneticPr fontId="1"/>
  </si>
  <si>
    <t>講　師</t>
    <rPh sb="0" eb="1">
      <t>コウ</t>
    </rPh>
    <rPh sb="2" eb="3">
      <t>シ</t>
    </rPh>
    <phoneticPr fontId="4"/>
  </si>
  <si>
    <t>助　　　　　手</t>
    <rPh sb="0" eb="1">
      <t>タス</t>
    </rPh>
    <rPh sb="6" eb="7">
      <t>シュ</t>
    </rPh>
    <phoneticPr fontId="1"/>
  </si>
  <si>
    <t>助　手</t>
    <rPh sb="0" eb="1">
      <t>スケ</t>
    </rPh>
    <rPh sb="2" eb="3">
      <t>テ</t>
    </rPh>
    <phoneticPr fontId="4"/>
  </si>
  <si>
    <t>部　　長</t>
    <rPh sb="0" eb="1">
      <t>ブ</t>
    </rPh>
    <rPh sb="3" eb="4">
      <t>チョウ</t>
    </rPh>
    <phoneticPr fontId="1"/>
  </si>
  <si>
    <t>医　　長</t>
    <rPh sb="0" eb="1">
      <t>イ</t>
    </rPh>
    <rPh sb="3" eb="4">
      <t>チョウ</t>
    </rPh>
    <phoneticPr fontId="5"/>
  </si>
  <si>
    <t>技　　師</t>
    <rPh sb="0" eb="1">
      <t>ワザ</t>
    </rPh>
    <rPh sb="3" eb="4">
      <t>シ</t>
    </rPh>
    <phoneticPr fontId="5"/>
  </si>
  <si>
    <t>人</t>
    <rPh sb="0" eb="1">
      <t>ニン</t>
    </rPh>
    <phoneticPr fontId="5"/>
  </si>
  <si>
    <t>１　 級</t>
    <rPh sb="3" eb="4">
      <t>キュウ</t>
    </rPh>
    <phoneticPr fontId="1"/>
  </si>
  <si>
    <t>　２　 　級</t>
    <rPh sb="5" eb="6">
      <t>キュウ</t>
    </rPh>
    <phoneticPr fontId="1"/>
  </si>
  <si>
    <t>８ 　級</t>
    <rPh sb="3" eb="4">
      <t>キュウ</t>
    </rPh>
    <phoneticPr fontId="1"/>
  </si>
  <si>
    <t>９ 　級</t>
    <rPh sb="3" eb="4">
      <t>キュウ</t>
    </rPh>
    <phoneticPr fontId="1"/>
  </si>
  <si>
    <t>７　 級</t>
    <rPh sb="3" eb="4">
      <t>キュウ</t>
    </rPh>
    <phoneticPr fontId="1"/>
  </si>
  <si>
    <t>６ 　級</t>
    <rPh sb="3" eb="4">
      <t>キュウ</t>
    </rPh>
    <phoneticPr fontId="1"/>
  </si>
  <si>
    <t>６　 級</t>
    <rPh sb="3" eb="4">
      <t>キュウ</t>
    </rPh>
    <phoneticPr fontId="1"/>
  </si>
  <si>
    <t>（１） 行 政 職</t>
    <rPh sb="4" eb="5">
      <t>ギョウ</t>
    </rPh>
    <rPh sb="6" eb="7">
      <t>セイ</t>
    </rPh>
    <rPh sb="8" eb="9">
      <t>ショク</t>
    </rPh>
    <phoneticPr fontId="1"/>
  </si>
  <si>
    <t>（２）　公 安 職</t>
    <rPh sb="4" eb="5">
      <t>コウ</t>
    </rPh>
    <rPh sb="6" eb="7">
      <t>アン</t>
    </rPh>
    <rPh sb="8" eb="9">
      <t>ショク</t>
    </rPh>
    <phoneticPr fontId="1"/>
  </si>
  <si>
    <t>（３）　教 育 職（一）</t>
    <rPh sb="4" eb="5">
      <t>キョウ</t>
    </rPh>
    <rPh sb="6" eb="7">
      <t>イク</t>
    </rPh>
    <rPh sb="8" eb="9">
      <t>ショク</t>
    </rPh>
    <rPh sb="10" eb="11">
      <t>イチ</t>
    </rPh>
    <phoneticPr fontId="1"/>
  </si>
  <si>
    <t>（４）　教 育 職（二）</t>
    <rPh sb="4" eb="5">
      <t>キョウ</t>
    </rPh>
    <rPh sb="6" eb="7">
      <t>イク</t>
    </rPh>
    <rPh sb="8" eb="9">
      <t>ショク</t>
    </rPh>
    <rPh sb="10" eb="11">
      <t>ニ</t>
    </rPh>
    <phoneticPr fontId="1"/>
  </si>
  <si>
    <t>（５）　教 育 職（三）</t>
    <rPh sb="4" eb="5">
      <t>キョウ</t>
    </rPh>
    <rPh sb="6" eb="7">
      <t>イク</t>
    </rPh>
    <rPh sb="8" eb="9">
      <t>ショク</t>
    </rPh>
    <rPh sb="10" eb="11">
      <t>サン</t>
    </rPh>
    <phoneticPr fontId="1"/>
  </si>
  <si>
    <t>（６）　教 育 職（四）</t>
    <rPh sb="4" eb="5">
      <t>キョウ</t>
    </rPh>
    <rPh sb="6" eb="7">
      <t>イク</t>
    </rPh>
    <rPh sb="8" eb="9">
      <t>ショク</t>
    </rPh>
    <rPh sb="10" eb="11">
      <t>ヨン</t>
    </rPh>
    <phoneticPr fontId="1"/>
  </si>
  <si>
    <t>（７）　研 究 職</t>
    <rPh sb="4" eb="5">
      <t>ケン</t>
    </rPh>
    <rPh sb="6" eb="7">
      <t>キワム</t>
    </rPh>
    <rPh sb="8" eb="9">
      <t>ショク</t>
    </rPh>
    <phoneticPr fontId="1"/>
  </si>
  <si>
    <t>（８）　医 療 職（一）</t>
    <rPh sb="4" eb="5">
      <t>イ</t>
    </rPh>
    <rPh sb="6" eb="7">
      <t>イ</t>
    </rPh>
    <rPh sb="8" eb="9">
      <t>ショク</t>
    </rPh>
    <rPh sb="10" eb="11">
      <t>イチ</t>
    </rPh>
    <phoneticPr fontId="1"/>
  </si>
  <si>
    <t>（９）　医 療 職（二）</t>
    <rPh sb="4" eb="5">
      <t>イ</t>
    </rPh>
    <rPh sb="6" eb="7">
      <t>イ</t>
    </rPh>
    <rPh sb="8" eb="9">
      <t>ショク</t>
    </rPh>
    <rPh sb="10" eb="11">
      <t>ニ</t>
    </rPh>
    <phoneticPr fontId="1"/>
  </si>
  <si>
    <t>（１０）　医 療 職（三）</t>
    <rPh sb="5" eb="6">
      <t>イ</t>
    </rPh>
    <rPh sb="7" eb="8">
      <t>イ</t>
    </rPh>
    <rPh sb="9" eb="10">
      <t>ショク</t>
    </rPh>
    <rPh sb="11" eb="12">
      <t>サン</t>
    </rPh>
    <phoneticPr fontId="1"/>
  </si>
  <si>
    <t>次　 長</t>
    <rPh sb="0" eb="1">
      <t>ジ</t>
    </rPh>
    <phoneticPr fontId="6"/>
  </si>
  <si>
    <t>７　　級</t>
    <phoneticPr fontId="6"/>
  </si>
  <si>
    <t>課　　長</t>
    <rPh sb="0" eb="1">
      <t>カ</t>
    </rPh>
    <phoneticPr fontId="1"/>
  </si>
  <si>
    <t>５　　級</t>
    <phoneticPr fontId="1"/>
  </si>
  <si>
    <t>(</t>
  </si>
  <si>
    <t>％)</t>
  </si>
  <si>
    <t>主　　査</t>
    <rPh sb="3" eb="4">
      <t>サ</t>
    </rPh>
    <phoneticPr fontId="1"/>
  </si>
  <si>
    <t>主　　任</t>
    <rPh sb="3" eb="4">
      <t>ニン</t>
    </rPh>
    <phoneticPr fontId="6"/>
  </si>
  <si>
    <t>１　　級</t>
    <rPh sb="3" eb="4">
      <t>キュウ</t>
    </rPh>
    <phoneticPr fontId="1"/>
  </si>
  <si>
    <t>主　　事</t>
    <rPh sb="3" eb="4">
      <t>ジ</t>
    </rPh>
    <phoneticPr fontId="1"/>
  </si>
  <si>
    <t>１　　　　　　級</t>
    <phoneticPr fontId="1"/>
  </si>
  <si>
    <t>1　 級</t>
    <rPh sb="3" eb="4">
      <t>キュウ</t>
    </rPh>
    <phoneticPr fontId="1"/>
  </si>
  <si>
    <t>技　　　　　　師</t>
  </si>
  <si>
    <t>主　任　技　師</t>
    <phoneticPr fontId="2"/>
  </si>
  <si>
    <t>（％)</t>
  </si>
  <si>
    <t>寄宿舎指導員</t>
    <rPh sb="0" eb="6">
      <t>キシュクシャシドウイン</t>
    </rPh>
    <phoneticPr fontId="4"/>
  </si>
  <si>
    <t>寄宿舎指導員</t>
    <rPh sb="0" eb="3">
      <t>キシュクシャ</t>
    </rPh>
    <rPh sb="3" eb="6">
      <t>シドウイン</t>
    </rPh>
    <phoneticPr fontId="4"/>
  </si>
  <si>
    <t>技師</t>
    <rPh sb="0" eb="2">
      <t>ギシ</t>
    </rPh>
    <phoneticPr fontId="2"/>
  </si>
  <si>
    <t>７　　　　　級</t>
    <rPh sb="6" eb="7">
      <t>キュウ</t>
    </rPh>
    <phoneticPr fontId="5"/>
  </si>
  <si>
    <t>特別支援学校部主事</t>
    <rPh sb="0" eb="2">
      <t>トクベツ</t>
    </rPh>
    <rPh sb="2" eb="4">
      <t>シエン</t>
    </rPh>
    <rPh sb="4" eb="6">
      <t>ガッコウ</t>
    </rPh>
    <rPh sb="6" eb="7">
      <t>ガクブ</t>
    </rPh>
    <rPh sb="7" eb="8">
      <t>シュ</t>
    </rPh>
    <rPh sb="8" eb="9">
      <t>コト</t>
    </rPh>
    <phoneticPr fontId="1"/>
  </si>
  <si>
    <t>特別支援学校部主事</t>
    <rPh sb="0" eb="2">
      <t>トクベツ</t>
    </rPh>
    <rPh sb="2" eb="4">
      <t>シエン</t>
    </rPh>
    <rPh sb="4" eb="6">
      <t>ガッコウ</t>
    </rPh>
    <phoneticPr fontId="4"/>
  </si>
  <si>
    <t>1　　　　　級</t>
    <rPh sb="6" eb="7">
      <t>キュウ</t>
    </rPh>
    <phoneticPr fontId="1"/>
  </si>
  <si>
    <t>1　級</t>
    <rPh sb="2" eb="3">
      <t>キュウ</t>
    </rPh>
    <phoneticPr fontId="1"/>
  </si>
  <si>
    <t>　1　 　級</t>
    <rPh sb="5" eb="6">
      <t>キュウ</t>
    </rPh>
    <phoneticPr fontId="1"/>
  </si>
  <si>
    <t>看護部長</t>
    <rPh sb="0" eb="2">
      <t>カンゴ</t>
    </rPh>
    <rPh sb="2" eb="4">
      <t>ブチョウ</t>
    </rPh>
    <phoneticPr fontId="5"/>
  </si>
  <si>
    <t>上席看護師長</t>
    <rPh sb="0" eb="2">
      <t>ジョウセキ</t>
    </rPh>
    <rPh sb="2" eb="5">
      <t>カンゴシ</t>
    </rPh>
    <rPh sb="5" eb="6">
      <t>チョウ</t>
    </rPh>
    <phoneticPr fontId="5"/>
  </si>
  <si>
    <t>副部長・機関の課長</t>
    <rPh sb="0" eb="3">
      <t>フクブチョウ</t>
    </rPh>
    <rPh sb="4" eb="6">
      <t>キカン</t>
    </rPh>
    <rPh sb="7" eb="9">
      <t>カチョウ</t>
    </rPh>
    <phoneticPr fontId="3"/>
  </si>
  <si>
    <t>上席看護師長</t>
    <rPh sb="0" eb="2">
      <t>ジョウセキ</t>
    </rPh>
    <rPh sb="2" eb="4">
      <t>カンゴ</t>
    </rPh>
    <rPh sb="4" eb="6">
      <t>シチョウ</t>
    </rPh>
    <phoneticPr fontId="5"/>
  </si>
  <si>
    <t>看　護　部　長</t>
    <rPh sb="0" eb="1">
      <t>ミ</t>
    </rPh>
    <rPh sb="2" eb="3">
      <t>マモル</t>
    </rPh>
    <rPh sb="4" eb="5">
      <t>ブ</t>
    </rPh>
    <rPh sb="6" eb="7">
      <t>チョウ</t>
    </rPh>
    <phoneticPr fontId="5"/>
  </si>
  <si>
    <t>講　　　　　　　師</t>
    <rPh sb="0" eb="1">
      <t>コウ</t>
    </rPh>
    <rPh sb="8" eb="9">
      <t>シ</t>
    </rPh>
    <phoneticPr fontId="1"/>
  </si>
  <si>
    <t>講　師</t>
    <rPh sb="0" eb="1">
      <t>コウ</t>
    </rPh>
    <rPh sb="2" eb="3">
      <t>シ</t>
    </rPh>
    <phoneticPr fontId="1"/>
  </si>
  <si>
    <t>養　護　教　諭</t>
    <rPh sb="0" eb="1">
      <t>マモル</t>
    </rPh>
    <rPh sb="2" eb="3">
      <t>マモル</t>
    </rPh>
    <rPh sb="4" eb="5">
      <t>キョウ</t>
    </rPh>
    <rPh sb="6" eb="7">
      <t>サトシ</t>
    </rPh>
    <phoneticPr fontId="1"/>
  </si>
  <si>
    <t>養護助教諭</t>
    <rPh sb="0" eb="2">
      <t>ヨウゴ</t>
    </rPh>
    <rPh sb="2" eb="5">
      <t>ジョキョウユ</t>
    </rPh>
    <phoneticPr fontId="1"/>
  </si>
  <si>
    <t>養護教諭</t>
    <rPh sb="0" eb="2">
      <t>ヨウゴ</t>
    </rPh>
    <rPh sb="2" eb="4">
      <t>キョウユ</t>
    </rPh>
    <phoneticPr fontId="1"/>
  </si>
  <si>
    <t>栄　養　教　諭</t>
    <rPh sb="0" eb="1">
      <t>サカエ</t>
    </rPh>
    <rPh sb="2" eb="3">
      <t>ヨウ</t>
    </rPh>
    <rPh sb="4" eb="5">
      <t>キョウ</t>
    </rPh>
    <rPh sb="6" eb="7">
      <t>サトシ</t>
    </rPh>
    <phoneticPr fontId="1"/>
  </si>
  <si>
    <t>栄養教諭</t>
    <phoneticPr fontId="4"/>
  </si>
  <si>
    <t>主　幹　教　諭</t>
    <rPh sb="0" eb="1">
      <t>オモ</t>
    </rPh>
    <rPh sb="2" eb="3">
      <t>ミキ</t>
    </rPh>
    <rPh sb="4" eb="5">
      <t>キョウ</t>
    </rPh>
    <rPh sb="6" eb="7">
      <t>サトシ</t>
    </rPh>
    <phoneticPr fontId="1"/>
  </si>
  <si>
    <t>指　導　教　諭</t>
    <rPh sb="0" eb="1">
      <t>ユビ</t>
    </rPh>
    <rPh sb="2" eb="3">
      <t>シルベ</t>
    </rPh>
    <rPh sb="4" eb="5">
      <t>キョウ</t>
    </rPh>
    <rPh sb="6" eb="7">
      <t>サトシ</t>
    </rPh>
    <phoneticPr fontId="1"/>
  </si>
  <si>
    <t>特２級</t>
    <rPh sb="0" eb="1">
      <t>トク</t>
    </rPh>
    <rPh sb="2" eb="3">
      <t>キュウ</t>
    </rPh>
    <phoneticPr fontId="1"/>
  </si>
  <si>
    <t>主幹教諭</t>
    <rPh sb="0" eb="4">
      <t>シュカンキョウユ</t>
    </rPh>
    <phoneticPr fontId="1"/>
  </si>
  <si>
    <t>教　　　　　諭</t>
    <rPh sb="0" eb="1">
      <t>キョウ</t>
    </rPh>
    <rPh sb="6" eb="7">
      <t>サトシ</t>
    </rPh>
    <phoneticPr fontId="1"/>
  </si>
  <si>
    <t>養　護　助　教　諭</t>
    <rPh sb="0" eb="1">
      <t>ヨウ</t>
    </rPh>
    <rPh sb="2" eb="3">
      <t>マモル</t>
    </rPh>
    <rPh sb="4" eb="5">
      <t>スケ</t>
    </rPh>
    <rPh sb="6" eb="7">
      <t>キョウ</t>
    </rPh>
    <rPh sb="8" eb="9">
      <t>サトシ</t>
    </rPh>
    <phoneticPr fontId="1"/>
  </si>
  <si>
    <t>栄養教諭</t>
    <rPh sb="0" eb="2">
      <t>エイヨウ</t>
    </rPh>
    <rPh sb="2" eb="4">
      <t>キョウユ</t>
    </rPh>
    <phoneticPr fontId="1"/>
  </si>
  <si>
    <t>合計</t>
    <rPh sb="0" eb="2">
      <t>ゴウケイ</t>
    </rPh>
    <phoneticPr fontId="1"/>
  </si>
  <si>
    <t>人</t>
    <rPh sb="0" eb="1">
      <t>ヒト</t>
    </rPh>
    <phoneticPr fontId="1"/>
  </si>
  <si>
    <t>栄養教諭</t>
    <rPh sb="0" eb="2">
      <t>エイヨウ</t>
    </rPh>
    <rPh sb="2" eb="4">
      <t>キョウユ</t>
    </rPh>
    <phoneticPr fontId="4"/>
  </si>
  <si>
    <t>1-3　給料表別、補職別、職務の級別、号給別、学歴別、事務・技術別職員構成</t>
    <rPh sb="4" eb="6">
      <t>キュウリョウ</t>
    </rPh>
    <rPh sb="6" eb="7">
      <t>ヒョウ</t>
    </rPh>
    <rPh sb="7" eb="8">
      <t>ベツ</t>
    </rPh>
    <rPh sb="9" eb="11">
      <t>ホショク</t>
    </rPh>
    <rPh sb="11" eb="12">
      <t>ベツ</t>
    </rPh>
    <rPh sb="13" eb="15">
      <t>ショクム</t>
    </rPh>
    <rPh sb="16" eb="17">
      <t>キュウ</t>
    </rPh>
    <rPh sb="17" eb="18">
      <t>ベツ</t>
    </rPh>
    <rPh sb="19" eb="21">
      <t>ゴウキュウ</t>
    </rPh>
    <rPh sb="21" eb="22">
      <t>ベツ</t>
    </rPh>
    <rPh sb="23" eb="26">
      <t>ガクレキベツ</t>
    </rPh>
    <rPh sb="27" eb="29">
      <t>ジム</t>
    </rPh>
    <rPh sb="30" eb="32">
      <t>ギジュツ</t>
    </rPh>
    <rPh sb="32" eb="33">
      <t>ベツ</t>
    </rPh>
    <rPh sb="33" eb="35">
      <t>ショクイン</t>
    </rPh>
    <rPh sb="35" eb="37">
      <t>コウセイ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</si>
</sst>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0.0"/>
  </numFmts>
  <fonts count="2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38" fontId="15" fillId="0" borderId="0" applyFont="0" applyFill="0" applyBorder="0" applyAlignment="0" applyProtection="0">
      <alignment vertical="center"/>
    </xf>
  </cellStyleXfs>
  <cellXfs count="431">
    <xf numFmtId="0" fontId="0" fillId="0" borderId="0" xfId="0">
      <alignment vertical="center"/>
    </xf>
    <xf numFmtId="0" fontId="16" fillId="0" borderId="0" xfId="0" applyFont="1">
      <alignment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7" fillId="0" borderId="0" xfId="0" applyFont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176" fontId="0" fillId="0" borderId="24" xfId="0" applyNumberFormat="1" applyBorder="1">
      <alignment vertical="center"/>
    </xf>
    <xf numFmtId="0" fontId="0" fillId="0" borderId="27" xfId="0" applyBorder="1">
      <alignment vertical="center"/>
    </xf>
    <xf numFmtId="0" fontId="0" fillId="0" borderId="28" xfId="0" applyBorder="1">
      <alignment vertical="center"/>
    </xf>
    <xf numFmtId="0" fontId="0" fillId="0" borderId="29" xfId="0" applyBorder="1">
      <alignment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18" fillId="0" borderId="0" xfId="0" applyFont="1">
      <alignment vertical="center"/>
    </xf>
    <xf numFmtId="0" fontId="0" fillId="0" borderId="32" xfId="0" applyBorder="1">
      <alignment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41" xfId="0" applyBorder="1">
      <alignment vertical="center"/>
    </xf>
    <xf numFmtId="0" fontId="0" fillId="0" borderId="42" xfId="0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40" xfId="0" applyBorder="1">
      <alignment vertical="center"/>
    </xf>
    <xf numFmtId="0" fontId="16" fillId="0" borderId="0" xfId="0" applyFont="1" applyBorder="1">
      <alignment vertical="center"/>
    </xf>
    <xf numFmtId="0" fontId="17" fillId="0" borderId="0" xfId="0" applyFont="1" applyBorder="1">
      <alignment vertical="center"/>
    </xf>
    <xf numFmtId="0" fontId="0" fillId="0" borderId="45" xfId="0" applyBorder="1" applyAlignment="1">
      <alignment horizontal="center"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47" xfId="0" applyBorder="1">
      <alignment vertical="center"/>
    </xf>
    <xf numFmtId="0" fontId="0" fillId="0" borderId="48" xfId="0" applyBorder="1">
      <alignment vertical="center"/>
    </xf>
    <xf numFmtId="0" fontId="0" fillId="0" borderId="49" xfId="0" applyBorder="1">
      <alignment vertical="center"/>
    </xf>
    <xf numFmtId="0" fontId="0" fillId="0" borderId="45" xfId="0" applyBorder="1" applyAlignment="1">
      <alignment horizontal="distributed" vertical="center"/>
    </xf>
    <xf numFmtId="0" fontId="0" fillId="0" borderId="43" xfId="0" applyBorder="1" applyAlignment="1">
      <alignment horizontal="distributed" vertical="center"/>
    </xf>
    <xf numFmtId="0" fontId="0" fillId="0" borderId="24" xfId="0" applyBorder="1" applyAlignment="1">
      <alignment horizontal="right" vertical="center"/>
    </xf>
    <xf numFmtId="0" fontId="0" fillId="0" borderId="46" xfId="0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0" xfId="0" applyBorder="1">
      <alignment vertical="center"/>
    </xf>
    <xf numFmtId="0" fontId="0" fillId="0" borderId="51" xfId="0" applyBorder="1">
      <alignment vertical="center"/>
    </xf>
    <xf numFmtId="0" fontId="0" fillId="0" borderId="52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3" xfId="0" applyBorder="1">
      <alignment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distributed" vertical="center"/>
    </xf>
    <xf numFmtId="0" fontId="0" fillId="0" borderId="45" xfId="0" applyBorder="1" applyAlignment="1">
      <alignment horizontal="center" vertical="center"/>
    </xf>
    <xf numFmtId="0" fontId="0" fillId="0" borderId="56" xfId="0" applyBorder="1">
      <alignment vertical="center"/>
    </xf>
    <xf numFmtId="0" fontId="18" fillId="0" borderId="37" xfId="0" applyFont="1" applyBorder="1" applyAlignment="1">
      <alignment horizontal="right" vertical="center"/>
    </xf>
    <xf numFmtId="0" fontId="0" fillId="0" borderId="37" xfId="0" applyBorder="1">
      <alignment vertical="center"/>
    </xf>
    <xf numFmtId="0" fontId="18" fillId="0" borderId="57" xfId="0" applyFont="1" applyBorder="1" applyAlignment="1">
      <alignment horizontal="right" vertical="center"/>
    </xf>
    <xf numFmtId="0" fontId="18" fillId="0" borderId="55" xfId="0" applyFont="1" applyBorder="1">
      <alignment vertical="center"/>
    </xf>
    <xf numFmtId="0" fontId="18" fillId="0" borderId="33" xfId="0" applyFont="1" applyBorder="1" applyAlignment="1">
      <alignment horizontal="right" vertical="center"/>
    </xf>
    <xf numFmtId="0" fontId="18" fillId="0" borderId="11" xfId="0" applyFont="1" applyBorder="1" applyAlignment="1">
      <alignment horizontal="right" vertical="center"/>
    </xf>
    <xf numFmtId="0" fontId="18" fillId="0" borderId="43" xfId="0" applyFont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58" xfId="0" applyBorder="1">
      <alignment vertical="center"/>
    </xf>
    <xf numFmtId="0" fontId="0" fillId="0" borderId="59" xfId="0" applyBorder="1">
      <alignment vertical="center"/>
    </xf>
    <xf numFmtId="0" fontId="0" fillId="0" borderId="60" xfId="0" applyBorder="1">
      <alignment vertical="center"/>
    </xf>
    <xf numFmtId="0" fontId="0" fillId="0" borderId="61" xfId="0" applyBorder="1">
      <alignment vertical="center"/>
    </xf>
    <xf numFmtId="0" fontId="19" fillId="0" borderId="0" xfId="0" applyFont="1" applyBorder="1">
      <alignment vertical="center"/>
    </xf>
    <xf numFmtId="0" fontId="20" fillId="0" borderId="46" xfId="0" applyFont="1" applyBorder="1">
      <alignment vertical="center"/>
    </xf>
    <xf numFmtId="0" fontId="20" fillId="0" borderId="24" xfId="0" applyFont="1" applyFill="1" applyBorder="1">
      <alignment vertical="center"/>
    </xf>
    <xf numFmtId="0" fontId="20" fillId="0" borderId="45" xfId="0" applyFont="1" applyBorder="1">
      <alignment vertical="center"/>
    </xf>
    <xf numFmtId="0" fontId="0" fillId="0" borderId="28" xfId="0" applyBorder="1" applyAlignment="1">
      <alignment horizontal="right" vertical="center"/>
    </xf>
    <xf numFmtId="0" fontId="18" fillId="0" borderId="46" xfId="0" applyFont="1" applyBorder="1">
      <alignment vertical="center"/>
    </xf>
    <xf numFmtId="0" fontId="0" fillId="0" borderId="46" xfId="0" applyFont="1" applyBorder="1">
      <alignment vertical="center"/>
    </xf>
    <xf numFmtId="0" fontId="18" fillId="0" borderId="45" xfId="0" applyFont="1" applyBorder="1">
      <alignment vertical="center"/>
    </xf>
    <xf numFmtId="0" fontId="0" fillId="0" borderId="45" xfId="0" applyBorder="1" applyAlignment="1">
      <alignment horizontal="right" vertical="center"/>
    </xf>
    <xf numFmtId="0" fontId="0" fillId="0" borderId="57" xfId="0" applyBorder="1">
      <alignment vertical="center"/>
    </xf>
    <xf numFmtId="0" fontId="0" fillId="0" borderId="45" xfId="0" applyFont="1" applyBorder="1">
      <alignment vertical="center"/>
    </xf>
    <xf numFmtId="0" fontId="0" fillId="0" borderId="46" xfId="0" applyBorder="1">
      <alignment vertical="center"/>
    </xf>
    <xf numFmtId="0" fontId="0" fillId="0" borderId="49" xfId="0" applyBorder="1">
      <alignment vertical="center"/>
    </xf>
    <xf numFmtId="0" fontId="0" fillId="0" borderId="0" xfId="0" applyFont="1">
      <alignment vertical="center"/>
    </xf>
    <xf numFmtId="0" fontId="0" fillId="0" borderId="54" xfId="0" applyBorder="1">
      <alignment vertical="center"/>
    </xf>
    <xf numFmtId="0" fontId="0" fillId="0" borderId="62" xfId="0" applyBorder="1">
      <alignment vertical="center"/>
    </xf>
    <xf numFmtId="0" fontId="0" fillId="0" borderId="4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6" xfId="0" applyBorder="1">
      <alignment vertical="center"/>
    </xf>
    <xf numFmtId="0" fontId="0" fillId="0" borderId="49" xfId="0" applyBorder="1">
      <alignment vertical="center"/>
    </xf>
    <xf numFmtId="0" fontId="0" fillId="0" borderId="46" xfId="0" applyBorder="1">
      <alignment vertical="center"/>
    </xf>
    <xf numFmtId="0" fontId="0" fillId="0" borderId="49" xfId="0" applyBorder="1">
      <alignment vertical="center"/>
    </xf>
    <xf numFmtId="0" fontId="0" fillId="0" borderId="0" xfId="0" applyFill="1" applyBorder="1">
      <alignment vertical="center"/>
    </xf>
    <xf numFmtId="0" fontId="0" fillId="0" borderId="46" xfId="0" applyFill="1" applyBorder="1">
      <alignment vertical="center"/>
    </xf>
    <xf numFmtId="0" fontId="0" fillId="0" borderId="32" xfId="0" applyFill="1" applyBorder="1">
      <alignment vertical="center"/>
    </xf>
    <xf numFmtId="0" fontId="0" fillId="0" borderId="10" xfId="0" applyFill="1" applyBorder="1">
      <alignment vertical="center"/>
    </xf>
    <xf numFmtId="38" fontId="15" fillId="0" borderId="24" xfId="1" applyFont="1" applyBorder="1">
      <alignment vertical="center"/>
    </xf>
    <xf numFmtId="0" fontId="0" fillId="0" borderId="33" xfId="0" applyFill="1" applyBorder="1">
      <alignment vertical="center"/>
    </xf>
    <xf numFmtId="0" fontId="0" fillId="0" borderId="43" xfId="0" applyFill="1" applyBorder="1">
      <alignment vertical="center"/>
    </xf>
    <xf numFmtId="38" fontId="18" fillId="0" borderId="46" xfId="1" applyFont="1" applyBorder="1">
      <alignment vertical="center"/>
    </xf>
    <xf numFmtId="38" fontId="18" fillId="0" borderId="27" xfId="1" applyFont="1" applyBorder="1">
      <alignment vertical="center"/>
    </xf>
    <xf numFmtId="38" fontId="0" fillId="0" borderId="0" xfId="0" applyNumberFormat="1">
      <alignment vertical="center"/>
    </xf>
    <xf numFmtId="176" fontId="0" fillId="0" borderId="46" xfId="0" applyNumberFormat="1" applyBorder="1">
      <alignment vertical="center"/>
    </xf>
    <xf numFmtId="38" fontId="15" fillId="0" borderId="45" xfId="1" applyFont="1" applyBorder="1">
      <alignment vertical="center"/>
    </xf>
    <xf numFmtId="38" fontId="15" fillId="0" borderId="0" xfId="1" applyFont="1">
      <alignment vertical="center"/>
    </xf>
    <xf numFmtId="38" fontId="15" fillId="0" borderId="60" xfId="1" applyFont="1" applyBorder="1">
      <alignment vertical="center"/>
    </xf>
    <xf numFmtId="38" fontId="15" fillId="0" borderId="53" xfId="1" applyFont="1" applyBorder="1">
      <alignment vertical="center"/>
    </xf>
    <xf numFmtId="176" fontId="0" fillId="0" borderId="24" xfId="0" applyNumberFormat="1" applyBorder="1" applyAlignment="1">
      <alignment horizontal="right" vertical="center"/>
    </xf>
    <xf numFmtId="38" fontId="15" fillId="0" borderId="48" xfId="1" applyFont="1" applyBorder="1">
      <alignment vertical="center"/>
    </xf>
    <xf numFmtId="38" fontId="15" fillId="0" borderId="46" xfId="1" applyFont="1" applyBorder="1">
      <alignment vertical="center"/>
    </xf>
    <xf numFmtId="38" fontId="0" fillId="0" borderId="45" xfId="0" applyNumberFormat="1" applyBorder="1">
      <alignment vertical="center"/>
    </xf>
    <xf numFmtId="176" fontId="0" fillId="0" borderId="46" xfId="0" applyNumberFormat="1" applyBorder="1" applyAlignment="1">
      <alignment horizontal="right" vertical="center"/>
    </xf>
    <xf numFmtId="0" fontId="0" fillId="0" borderId="4" xfId="0" applyFill="1" applyBorder="1">
      <alignment vertical="center"/>
    </xf>
    <xf numFmtId="38" fontId="15" fillId="0" borderId="45" xfId="1" applyFont="1" applyBorder="1">
      <alignment vertical="center"/>
    </xf>
    <xf numFmtId="0" fontId="0" fillId="0" borderId="5" xfId="0" applyFill="1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41" xfId="0" applyFill="1" applyBorder="1">
      <alignment vertical="center"/>
    </xf>
    <xf numFmtId="0" fontId="17" fillId="0" borderId="33" xfId="0" applyFont="1" applyBorder="1">
      <alignment vertical="center"/>
    </xf>
    <xf numFmtId="0" fontId="17" fillId="0" borderId="26" xfId="0" applyFont="1" applyBorder="1">
      <alignment vertical="center"/>
    </xf>
    <xf numFmtId="0" fontId="17" fillId="0" borderId="49" xfId="0" applyFont="1" applyBorder="1">
      <alignment vertical="center"/>
    </xf>
    <xf numFmtId="0" fontId="17" fillId="0" borderId="54" xfId="0" applyFont="1" applyBorder="1">
      <alignment vertical="center"/>
    </xf>
    <xf numFmtId="0" fontId="0" fillId="0" borderId="4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38" fontId="15" fillId="0" borderId="48" xfId="1" applyFont="1" applyBorder="1" applyAlignment="1">
      <alignment vertical="center" shrinkToFit="1"/>
    </xf>
    <xf numFmtId="0" fontId="0" fillId="0" borderId="47" xfId="0" applyBorder="1" applyAlignment="1">
      <alignment vertical="center" shrinkToFit="1"/>
    </xf>
    <xf numFmtId="0" fontId="0" fillId="0" borderId="48" xfId="0" applyBorder="1" applyAlignment="1">
      <alignment vertical="center" shrinkToFit="1"/>
    </xf>
    <xf numFmtId="38" fontId="15" fillId="0" borderId="49" xfId="1" applyFont="1" applyBorder="1" applyAlignment="1">
      <alignment vertical="center" shrinkToFit="1"/>
    </xf>
    <xf numFmtId="38" fontId="15" fillId="0" borderId="45" xfId="1" applyFont="1" applyBorder="1" applyAlignment="1">
      <alignment vertical="center" shrinkToFit="1"/>
    </xf>
    <xf numFmtId="38" fontId="15" fillId="0" borderId="46" xfId="1" applyFont="1" applyBorder="1" applyAlignment="1">
      <alignment vertical="center" shrinkToFit="1"/>
    </xf>
    <xf numFmtId="38" fontId="15" fillId="0" borderId="47" xfId="1" applyFont="1" applyBorder="1" applyAlignment="1">
      <alignment vertical="center" shrinkToFit="1"/>
    </xf>
    <xf numFmtId="0" fontId="0" fillId="0" borderId="46" xfId="0" applyBorder="1" applyAlignment="1">
      <alignment horizontal="left" vertical="center"/>
    </xf>
    <xf numFmtId="0" fontId="0" fillId="0" borderId="14" xfId="0" applyFill="1" applyBorder="1">
      <alignment vertical="center"/>
    </xf>
    <xf numFmtId="0" fontId="20" fillId="0" borderId="43" xfId="0" applyFont="1" applyFill="1" applyBorder="1">
      <alignment vertical="center"/>
    </xf>
    <xf numFmtId="0" fontId="0" fillId="0" borderId="0" xfId="0" applyBorder="1" applyAlignment="1">
      <alignment horizontal="center" vertical="center"/>
    </xf>
    <xf numFmtId="0" fontId="20" fillId="0" borderId="33" xfId="0" applyFont="1" applyBorder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20" fillId="0" borderId="32" xfId="0" applyFont="1" applyBorder="1" applyAlignment="1">
      <alignment horizontal="right" vertical="center"/>
    </xf>
    <xf numFmtId="0" fontId="20" fillId="0" borderId="26" xfId="0" applyFont="1" applyBorder="1" applyAlignment="1">
      <alignment horizontal="right" vertical="center"/>
    </xf>
    <xf numFmtId="0" fontId="20" fillId="0" borderId="2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32" xfId="0" applyFont="1" applyBorder="1" applyAlignment="1">
      <alignment horizontal="center" vertical="center"/>
    </xf>
    <xf numFmtId="176" fontId="0" fillId="0" borderId="46" xfId="0" applyNumberFormat="1" applyFont="1" applyBorder="1">
      <alignment vertical="center"/>
    </xf>
    <xf numFmtId="0" fontId="0" fillId="0" borderId="24" xfId="0" applyFont="1" applyBorder="1" applyAlignment="1">
      <alignment horizontal="right" vertical="center"/>
    </xf>
    <xf numFmtId="176" fontId="0" fillId="0" borderId="46" xfId="0" applyNumberFormat="1" applyFont="1" applyFill="1" applyBorder="1">
      <alignment vertical="center"/>
    </xf>
    <xf numFmtId="176" fontId="0" fillId="0" borderId="28" xfId="0" applyNumberFormat="1" applyFont="1" applyFill="1" applyBorder="1">
      <alignment vertical="center"/>
    </xf>
    <xf numFmtId="0" fontId="0" fillId="0" borderId="46" xfId="0" applyBorder="1" applyAlignment="1">
      <alignment horizontal="right" vertical="center"/>
    </xf>
    <xf numFmtId="0" fontId="20" fillId="0" borderId="25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42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0" fillId="0" borderId="45" xfId="0" applyFont="1" applyBorder="1" applyAlignment="1">
      <alignment horizontal="center" vertical="center" shrinkToFit="1"/>
    </xf>
    <xf numFmtId="0" fontId="0" fillId="0" borderId="54" xfId="0" applyFont="1" applyBorder="1" applyAlignment="1">
      <alignment horizontal="center" vertical="center" shrinkToFit="1"/>
    </xf>
    <xf numFmtId="176" fontId="0" fillId="0" borderId="46" xfId="0" applyNumberFormat="1" applyFont="1" applyFill="1" applyBorder="1" applyAlignment="1">
      <alignment vertical="center" shrinkToFit="1"/>
    </xf>
    <xf numFmtId="0" fontId="0" fillId="0" borderId="46" xfId="0" applyFont="1" applyBorder="1" applyAlignment="1">
      <alignment vertical="center" shrinkToFit="1"/>
    </xf>
    <xf numFmtId="176" fontId="0" fillId="0" borderId="24" xfId="0" applyNumberFormat="1" applyFont="1" applyBorder="1" applyAlignment="1">
      <alignment vertical="center" shrinkToFit="1"/>
    </xf>
    <xf numFmtId="176" fontId="0" fillId="0" borderId="24" xfId="0" applyNumberFormat="1" applyFont="1" applyBorder="1" applyAlignment="1">
      <alignment vertical="center" shrinkToFit="1"/>
    </xf>
    <xf numFmtId="0" fontId="20" fillId="0" borderId="4" xfId="0" applyFont="1" applyBorder="1" applyAlignment="1">
      <alignment horizontal="right" vertical="center"/>
    </xf>
    <xf numFmtId="0" fontId="0" fillId="0" borderId="49" xfId="0" applyFont="1" applyBorder="1">
      <alignment vertical="center"/>
    </xf>
    <xf numFmtId="0" fontId="0" fillId="0" borderId="49" xfId="0" applyFont="1" applyBorder="1" applyAlignment="1">
      <alignment vertical="center"/>
    </xf>
    <xf numFmtId="0" fontId="20" fillId="0" borderId="21" xfId="0" applyFont="1" applyBorder="1" applyAlignment="1">
      <alignment horizontal="right" vertical="center"/>
    </xf>
    <xf numFmtId="0" fontId="20" fillId="0" borderId="11" xfId="0" applyFont="1" applyBorder="1" applyAlignment="1">
      <alignment horizontal="right" vertical="center"/>
    </xf>
    <xf numFmtId="0" fontId="20" fillId="0" borderId="20" xfId="0" applyFont="1" applyBorder="1" applyAlignment="1">
      <alignment horizontal="right" vertical="center"/>
    </xf>
    <xf numFmtId="0" fontId="20" fillId="0" borderId="42" xfId="0" applyFont="1" applyBorder="1" applyAlignment="1">
      <alignment horizontal="right" vertical="center"/>
    </xf>
    <xf numFmtId="176" fontId="0" fillId="0" borderId="24" xfId="0" applyNumberFormat="1" applyFont="1" applyBorder="1" applyAlignment="1">
      <alignment horizontal="right" vertical="center"/>
    </xf>
    <xf numFmtId="176" fontId="0" fillId="0" borderId="28" xfId="0" applyNumberFormat="1" applyBorder="1" applyAlignment="1">
      <alignment horizontal="right" vertical="center"/>
    </xf>
    <xf numFmtId="177" fontId="0" fillId="0" borderId="24" xfId="0" applyNumberFormat="1" applyBorder="1" applyAlignment="1">
      <alignment horizontal="right" vertical="center"/>
    </xf>
    <xf numFmtId="177" fontId="0" fillId="0" borderId="46" xfId="0" applyNumberFormat="1" applyBorder="1" applyAlignment="1">
      <alignment horizontal="right" vertical="center"/>
    </xf>
    <xf numFmtId="176" fontId="0" fillId="0" borderId="28" xfId="0" applyNumberFormat="1" applyBorder="1">
      <alignment vertical="center"/>
    </xf>
    <xf numFmtId="177" fontId="0" fillId="0" borderId="28" xfId="0" applyNumberFormat="1" applyBorder="1" applyAlignment="1">
      <alignment horizontal="right" vertical="center"/>
    </xf>
    <xf numFmtId="0" fontId="0" fillId="0" borderId="24" xfId="0" applyFill="1" applyBorder="1" applyAlignment="1">
      <alignment horizontal="right" vertical="center"/>
    </xf>
    <xf numFmtId="0" fontId="20" fillId="0" borderId="61" xfId="0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46" xfId="0" applyBorder="1" applyAlignment="1">
      <alignment horizontal="right" vertical="center"/>
    </xf>
    <xf numFmtId="0" fontId="0" fillId="0" borderId="46" xfId="0" applyFont="1" applyBorder="1" applyAlignment="1">
      <alignment horizontal="right" vertical="center"/>
    </xf>
    <xf numFmtId="38" fontId="15" fillId="0" borderId="46" xfId="1" applyFont="1" applyBorder="1" applyAlignment="1">
      <alignment vertical="center" shrinkToFit="1"/>
    </xf>
    <xf numFmtId="0" fontId="0" fillId="0" borderId="28" xfId="0" applyFont="1" applyBorder="1" applyAlignment="1">
      <alignment vertical="center"/>
    </xf>
    <xf numFmtId="0" fontId="0" fillId="0" borderId="28" xfId="0" applyBorder="1" applyAlignment="1">
      <alignment vertical="center"/>
    </xf>
    <xf numFmtId="38" fontId="15" fillId="0" borderId="28" xfId="1" applyFont="1" applyBorder="1" applyAlignment="1">
      <alignment vertical="center"/>
    </xf>
    <xf numFmtId="38" fontId="0" fillId="0" borderId="0" xfId="0" applyNumberFormat="1" applyBorder="1" applyAlignment="1">
      <alignment vertical="center"/>
    </xf>
    <xf numFmtId="0" fontId="0" fillId="0" borderId="46" xfId="0" applyBorder="1" applyAlignment="1">
      <alignment horizontal="right" vertical="center"/>
    </xf>
    <xf numFmtId="0" fontId="0" fillId="0" borderId="45" xfId="0" applyFont="1" applyFill="1" applyBorder="1" applyAlignment="1">
      <alignment vertical="center"/>
    </xf>
    <xf numFmtId="0" fontId="0" fillId="0" borderId="46" xfId="0" applyFont="1" applyFill="1" applyBorder="1" applyAlignment="1">
      <alignment vertical="center"/>
    </xf>
    <xf numFmtId="0" fontId="0" fillId="0" borderId="28" xfId="0" applyFont="1" applyBorder="1">
      <alignment vertical="center"/>
    </xf>
    <xf numFmtId="0" fontId="0" fillId="0" borderId="46" xfId="0" applyFont="1" applyBorder="1">
      <alignment vertical="center"/>
    </xf>
    <xf numFmtId="38" fontId="21" fillId="0" borderId="24" xfId="1" applyFont="1" applyBorder="1">
      <alignment vertical="center"/>
    </xf>
    <xf numFmtId="0" fontId="0" fillId="0" borderId="41" xfId="0" applyBorder="1" applyAlignment="1">
      <alignment horizontal="center" vertical="center"/>
    </xf>
    <xf numFmtId="0" fontId="0" fillId="0" borderId="46" xfId="0" applyFill="1" applyBorder="1" applyAlignment="1">
      <alignment horizontal="right" vertical="center"/>
    </xf>
    <xf numFmtId="0" fontId="0" fillId="0" borderId="46" xfId="0" applyBorder="1" applyAlignment="1">
      <alignment horizontal="right" vertical="center"/>
    </xf>
    <xf numFmtId="0" fontId="0" fillId="0" borderId="45" xfId="0" applyFont="1" applyBorder="1" applyAlignment="1">
      <alignment vertical="center"/>
    </xf>
    <xf numFmtId="0" fontId="0" fillId="0" borderId="46" xfId="0" applyBorder="1" applyAlignment="1">
      <alignment horizontal="right" vertical="center"/>
    </xf>
    <xf numFmtId="176" fontId="0" fillId="0" borderId="45" xfId="0" applyNumberFormat="1" applyBorder="1" applyAlignment="1">
      <alignment horizontal="right" vertical="center"/>
    </xf>
    <xf numFmtId="0" fontId="0" fillId="0" borderId="46" xfId="0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right"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9" xfId="0" applyBorder="1" applyAlignment="1">
      <alignment vertical="center"/>
    </xf>
    <xf numFmtId="0" fontId="0" fillId="0" borderId="0" xfId="0" applyFont="1" applyBorder="1">
      <alignment vertical="center"/>
    </xf>
    <xf numFmtId="0" fontId="0" fillId="0" borderId="49" xfId="0" applyBorder="1" applyAlignment="1">
      <alignment horizontal="right" vertical="center"/>
    </xf>
    <xf numFmtId="0" fontId="20" fillId="0" borderId="56" xfId="0" applyFont="1" applyBorder="1" applyAlignment="1">
      <alignment horizontal="right" vertical="center"/>
    </xf>
    <xf numFmtId="0" fontId="0" fillId="0" borderId="56" xfId="0" applyFill="1" applyBorder="1">
      <alignment vertical="center"/>
    </xf>
    <xf numFmtId="0" fontId="0" fillId="0" borderId="54" xfId="0" applyBorder="1" applyAlignment="1">
      <alignment horizontal="distributed" vertical="center"/>
    </xf>
    <xf numFmtId="177" fontId="0" fillId="0" borderId="46" xfId="0" applyNumberFormat="1" applyFont="1" applyBorder="1" applyAlignment="1">
      <alignment vertical="center" shrinkToFit="1"/>
    </xf>
    <xf numFmtId="38" fontId="0" fillId="0" borderId="24" xfId="0" applyNumberFormat="1" applyBorder="1">
      <alignment vertical="center"/>
    </xf>
    <xf numFmtId="178" fontId="0" fillId="0" borderId="46" xfId="0" applyNumberFormat="1" applyBorder="1" applyAlignment="1">
      <alignment horizontal="right" vertical="center"/>
    </xf>
    <xf numFmtId="0" fontId="0" fillId="0" borderId="46" xfId="0" applyFont="1" applyBorder="1" applyAlignment="1">
      <alignment vertical="center"/>
    </xf>
    <xf numFmtId="0" fontId="20" fillId="0" borderId="13" xfId="0" applyFont="1" applyBorder="1" applyAlignment="1">
      <alignment horizontal="right" vertical="center"/>
    </xf>
    <xf numFmtId="0" fontId="20" fillId="0" borderId="31" xfId="0" applyFont="1" applyBorder="1" applyAlignment="1">
      <alignment horizontal="right" vertical="center"/>
    </xf>
    <xf numFmtId="0" fontId="20" fillId="0" borderId="8" xfId="0" applyFont="1" applyBorder="1" applyAlignment="1">
      <alignment horizontal="right" vertical="center"/>
    </xf>
    <xf numFmtId="0" fontId="20" fillId="0" borderId="10" xfId="0" applyFont="1" applyBorder="1" applyAlignment="1">
      <alignment horizontal="right" vertical="center"/>
    </xf>
    <xf numFmtId="0" fontId="20" fillId="0" borderId="9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16" xfId="0" applyFon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3" xfId="0" applyFont="1" applyBorder="1" applyAlignment="1">
      <alignment horizontal="right" vertical="center"/>
    </xf>
    <xf numFmtId="0" fontId="0" fillId="0" borderId="32" xfId="0" applyFont="1" applyBorder="1" applyAlignment="1">
      <alignment horizontal="right" vertical="center"/>
    </xf>
    <xf numFmtId="0" fontId="0" fillId="0" borderId="15" xfId="0" applyFont="1" applyBorder="1" applyAlignment="1">
      <alignment horizontal="right" vertical="center"/>
    </xf>
    <xf numFmtId="0" fontId="0" fillId="0" borderId="13" xfId="0" applyFont="1" applyBorder="1" applyAlignment="1">
      <alignment horizontal="right" vertical="center"/>
    </xf>
    <xf numFmtId="0" fontId="0" fillId="0" borderId="8" xfId="0" applyFont="1" applyBorder="1" applyAlignment="1">
      <alignment horizontal="right" vertical="center"/>
    </xf>
    <xf numFmtId="0" fontId="0" fillId="0" borderId="16" xfId="0" applyFont="1" applyBorder="1" applyAlignment="1">
      <alignment horizontal="right" vertical="center"/>
    </xf>
    <xf numFmtId="0" fontId="0" fillId="0" borderId="9" xfId="0" applyFont="1" applyBorder="1" applyAlignment="1">
      <alignment horizontal="right" vertical="center"/>
    </xf>
    <xf numFmtId="0" fontId="0" fillId="0" borderId="31" xfId="0" applyFont="1" applyBorder="1" applyAlignment="1">
      <alignment horizontal="right" vertical="center"/>
    </xf>
    <xf numFmtId="0" fontId="0" fillId="0" borderId="10" xfId="0" applyFont="1" applyBorder="1" applyAlignment="1">
      <alignment horizontal="right" vertical="center"/>
    </xf>
    <xf numFmtId="0" fontId="0" fillId="0" borderId="26" xfId="0" applyFont="1" applyBorder="1" applyAlignment="1">
      <alignment horizontal="right" vertical="center"/>
    </xf>
    <xf numFmtId="0" fontId="0" fillId="0" borderId="46" xfId="0" applyFill="1" applyBorder="1" applyAlignment="1">
      <alignment vertical="center"/>
    </xf>
    <xf numFmtId="0" fontId="20" fillId="0" borderId="46" xfId="0" applyFont="1" applyFill="1" applyBorder="1">
      <alignment vertical="center"/>
    </xf>
    <xf numFmtId="0" fontId="0" fillId="0" borderId="46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38" fontId="15" fillId="0" borderId="28" xfId="1" applyFont="1" applyBorder="1">
      <alignment vertical="center"/>
    </xf>
    <xf numFmtId="0" fontId="0" fillId="0" borderId="18" xfId="0" applyFill="1" applyBorder="1">
      <alignment vertical="center"/>
    </xf>
    <xf numFmtId="0" fontId="0" fillId="0" borderId="15" xfId="0" applyBorder="1" applyAlignment="1">
      <alignment horizontal="right" vertical="center"/>
    </xf>
    <xf numFmtId="176" fontId="0" fillId="0" borderId="46" xfId="0" applyNumberForma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24" xfId="0" applyFill="1" applyBorder="1">
      <alignment vertical="center"/>
    </xf>
    <xf numFmtId="0" fontId="0" fillId="0" borderId="0" xfId="0" applyFill="1">
      <alignment vertical="center"/>
    </xf>
    <xf numFmtId="0" fontId="20" fillId="0" borderId="32" xfId="0" applyFont="1" applyFill="1" applyBorder="1" applyAlignment="1">
      <alignment horizontal="center" vertical="center"/>
    </xf>
    <xf numFmtId="0" fontId="0" fillId="0" borderId="8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42" xfId="0" applyFill="1" applyBorder="1">
      <alignment vertical="center"/>
    </xf>
    <xf numFmtId="0" fontId="0" fillId="0" borderId="47" xfId="0" applyFill="1" applyBorder="1">
      <alignment vertical="center"/>
    </xf>
    <xf numFmtId="0" fontId="0" fillId="0" borderId="40" xfId="0" applyFill="1" applyBorder="1">
      <alignment vertical="center"/>
    </xf>
    <xf numFmtId="0" fontId="0" fillId="0" borderId="28" xfId="0" applyFill="1" applyBorder="1">
      <alignment vertical="center"/>
    </xf>
    <xf numFmtId="0" fontId="20" fillId="0" borderId="0" xfId="0" applyFont="1" applyFill="1" applyBorder="1" applyAlignment="1">
      <alignment horizontal="center" vertical="center"/>
    </xf>
    <xf numFmtId="0" fontId="0" fillId="0" borderId="6" xfId="0" applyFill="1" applyBorder="1">
      <alignment vertical="center"/>
    </xf>
    <xf numFmtId="0" fontId="0" fillId="0" borderId="34" xfId="0" applyFill="1" applyBorder="1">
      <alignment vertical="center"/>
    </xf>
    <xf numFmtId="0" fontId="0" fillId="0" borderId="7" xfId="0" applyFill="1" applyBorder="1">
      <alignment vertical="center"/>
    </xf>
    <xf numFmtId="0" fontId="0" fillId="0" borderId="48" xfId="0" applyFill="1" applyBorder="1">
      <alignment vertical="center"/>
    </xf>
    <xf numFmtId="38" fontId="15" fillId="0" borderId="46" xfId="1" applyFont="1" applyFill="1" applyBorder="1" applyAlignment="1">
      <alignment vertical="center" shrinkToFit="1"/>
    </xf>
    <xf numFmtId="0" fontId="0" fillId="0" borderId="32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45" xfId="0" applyFont="1" applyFill="1" applyBorder="1" applyAlignment="1">
      <alignment horizontal="center" vertical="center" shrinkToFit="1"/>
    </xf>
    <xf numFmtId="0" fontId="0" fillId="0" borderId="11" xfId="0" applyFill="1" applyBorder="1">
      <alignment vertical="center"/>
    </xf>
    <xf numFmtId="0" fontId="0" fillId="0" borderId="28" xfId="0" applyFill="1" applyBorder="1" applyAlignment="1">
      <alignment horizontal="right" vertical="center"/>
    </xf>
    <xf numFmtId="0" fontId="0" fillId="0" borderId="25" xfId="0" applyFill="1" applyBorder="1">
      <alignment vertical="center"/>
    </xf>
    <xf numFmtId="0" fontId="0" fillId="0" borderId="45" xfId="0" applyFill="1" applyBorder="1">
      <alignment vertical="center"/>
    </xf>
    <xf numFmtId="176" fontId="0" fillId="0" borderId="46" xfId="0" applyNumberFormat="1" applyFill="1" applyBorder="1">
      <alignment vertical="center"/>
    </xf>
    <xf numFmtId="0" fontId="0" fillId="0" borderId="49" xfId="0" applyFill="1" applyBorder="1">
      <alignment vertical="center"/>
    </xf>
    <xf numFmtId="0" fontId="0" fillId="0" borderId="43" xfId="0" applyFill="1" applyBorder="1" applyAlignment="1">
      <alignment horizontal="distributed" vertical="center"/>
    </xf>
    <xf numFmtId="0" fontId="0" fillId="0" borderId="27" xfId="0" applyFill="1" applyBorder="1">
      <alignment vertical="center"/>
    </xf>
    <xf numFmtId="0" fontId="0" fillId="0" borderId="4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right" vertical="center"/>
    </xf>
    <xf numFmtId="0" fontId="0" fillId="0" borderId="46" xfId="0" applyFont="1" applyBorder="1" applyAlignment="1">
      <alignment horizontal="right" vertical="center"/>
    </xf>
    <xf numFmtId="38" fontId="0" fillId="0" borderId="46" xfId="0" applyNumberFormat="1" applyBorder="1">
      <alignment vertical="center"/>
    </xf>
    <xf numFmtId="0" fontId="0" fillId="0" borderId="24" xfId="0" applyBorder="1" applyAlignment="1">
      <alignment horizontal="left" vertical="center"/>
    </xf>
    <xf numFmtId="0" fontId="0" fillId="0" borderId="46" xfId="0" applyNumberFormat="1" applyBorder="1" applyAlignment="1">
      <alignment horizontal="right" vertical="center"/>
    </xf>
    <xf numFmtId="38" fontId="0" fillId="0" borderId="46" xfId="0" applyNumberFormat="1" applyBorder="1" applyAlignment="1">
      <alignment vertical="center"/>
    </xf>
    <xf numFmtId="38" fontId="0" fillId="0" borderId="28" xfId="0" applyNumberFormat="1" applyBorder="1">
      <alignment vertical="center"/>
    </xf>
    <xf numFmtId="38" fontId="0" fillId="0" borderId="0" xfId="0" applyNumberFormat="1" applyBorder="1">
      <alignment vertical="center"/>
    </xf>
    <xf numFmtId="0" fontId="19" fillId="0" borderId="49" xfId="0" applyFont="1" applyBorder="1">
      <alignment vertical="center"/>
    </xf>
    <xf numFmtId="0" fontId="0" fillId="0" borderId="46" xfId="0" applyBorder="1" applyAlignment="1">
      <alignment horizontal="right" vertical="center"/>
    </xf>
    <xf numFmtId="0" fontId="0" fillId="0" borderId="4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20" fillId="0" borderId="62" xfId="0" applyFont="1" applyBorder="1" applyAlignment="1">
      <alignment horizontal="right" vertical="center"/>
    </xf>
    <xf numFmtId="0" fontId="20" fillId="0" borderId="44" xfId="0" applyFont="1" applyBorder="1" applyAlignment="1">
      <alignment horizontal="right" vertical="center"/>
    </xf>
    <xf numFmtId="0" fontId="20" fillId="0" borderId="27" xfId="0" applyFont="1" applyBorder="1" applyAlignment="1">
      <alignment horizontal="right" vertical="center"/>
    </xf>
    <xf numFmtId="0" fontId="0" fillId="0" borderId="4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6" xfId="0" applyFill="1" applyBorder="1" applyAlignment="1">
      <alignment horizontal="right" vertical="center"/>
    </xf>
    <xf numFmtId="38" fontId="20" fillId="0" borderId="49" xfId="1" applyFont="1" applyBorder="1">
      <alignment vertical="center"/>
    </xf>
    <xf numFmtId="176" fontId="0" fillId="0" borderId="24" xfId="0" applyNumberFormat="1" applyFill="1" applyBorder="1" applyAlignment="1">
      <alignment horizontal="right" vertical="center"/>
    </xf>
    <xf numFmtId="0" fontId="0" fillId="0" borderId="16" xfId="0" applyFill="1" applyBorder="1">
      <alignment vertical="center"/>
    </xf>
    <xf numFmtId="0" fontId="0" fillId="0" borderId="3" xfId="0" applyFill="1" applyBorder="1">
      <alignment vertical="center"/>
    </xf>
    <xf numFmtId="0" fontId="0" fillId="0" borderId="15" xfId="0" applyFill="1" applyBorder="1">
      <alignment vertical="center"/>
    </xf>
    <xf numFmtId="0" fontId="0" fillId="0" borderId="51" xfId="0" applyFill="1" applyBorder="1">
      <alignment vertical="center"/>
    </xf>
    <xf numFmtId="0" fontId="0" fillId="0" borderId="53" xfId="0" applyFill="1" applyBorder="1">
      <alignment vertical="center"/>
    </xf>
    <xf numFmtId="3" fontId="0" fillId="0" borderId="24" xfId="0" applyNumberFormat="1" applyFill="1" applyBorder="1">
      <alignment vertical="center"/>
    </xf>
    <xf numFmtId="0" fontId="0" fillId="0" borderId="26" xfId="0" applyFill="1" applyBorder="1">
      <alignment vertical="center"/>
    </xf>
    <xf numFmtId="0" fontId="0" fillId="0" borderId="58" xfId="0" applyFill="1" applyBorder="1">
      <alignment vertical="center"/>
    </xf>
    <xf numFmtId="0" fontId="0" fillId="0" borderId="31" xfId="0" applyFill="1" applyBorder="1">
      <alignment vertical="center"/>
    </xf>
    <xf numFmtId="0" fontId="0" fillId="0" borderId="60" xfId="0" applyFill="1" applyBorder="1">
      <alignment vertical="center"/>
    </xf>
    <xf numFmtId="177" fontId="0" fillId="0" borderId="24" xfId="0" applyNumberFormat="1" applyFill="1" applyBorder="1" applyAlignment="1">
      <alignment horizontal="right" vertical="center" shrinkToFit="1"/>
    </xf>
    <xf numFmtId="38" fontId="15" fillId="0" borderId="24" xfId="1" applyFont="1" applyFill="1" applyBorder="1">
      <alignment vertical="center"/>
    </xf>
    <xf numFmtId="177" fontId="0" fillId="0" borderId="24" xfId="0" applyNumberFormat="1" applyFill="1" applyBorder="1" applyAlignment="1">
      <alignment horizontal="right" vertical="center"/>
    </xf>
    <xf numFmtId="0" fontId="0" fillId="0" borderId="1" xfId="0" applyFill="1" applyBorder="1">
      <alignment vertical="center"/>
    </xf>
    <xf numFmtId="0" fontId="0" fillId="0" borderId="29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9" xfId="0" applyFill="1" applyBorder="1">
      <alignment vertical="center"/>
    </xf>
    <xf numFmtId="0" fontId="0" fillId="0" borderId="50" xfId="0" applyFill="1" applyBorder="1">
      <alignment vertical="center"/>
    </xf>
    <xf numFmtId="0" fontId="0" fillId="0" borderId="59" xfId="0" applyFill="1" applyBorder="1">
      <alignment vertical="center"/>
    </xf>
    <xf numFmtId="0" fontId="0" fillId="0" borderId="52" xfId="0" applyFill="1" applyBorder="1">
      <alignment vertical="center"/>
    </xf>
    <xf numFmtId="0" fontId="0" fillId="0" borderId="35" xfId="0" applyFill="1" applyBorder="1">
      <alignment vertical="center"/>
    </xf>
    <xf numFmtId="176" fontId="0" fillId="0" borderId="46" xfId="0" applyNumberFormat="1" applyFill="1" applyBorder="1" applyAlignment="1">
      <alignment horizontal="right" vertical="center"/>
    </xf>
    <xf numFmtId="0" fontId="0" fillId="0" borderId="46" xfId="0" applyFill="1" applyBorder="1" applyAlignment="1">
      <alignment horizontal="right" vertical="center"/>
    </xf>
    <xf numFmtId="176" fontId="18" fillId="0" borderId="46" xfId="0" applyNumberFormat="1" applyFont="1" applyFill="1" applyBorder="1">
      <alignment vertical="center"/>
    </xf>
    <xf numFmtId="0" fontId="18" fillId="0" borderId="24" xfId="0" applyFont="1" applyFill="1" applyBorder="1">
      <alignment vertical="center"/>
    </xf>
    <xf numFmtId="38" fontId="15" fillId="0" borderId="46" xfId="1" applyFont="1" applyFill="1" applyBorder="1">
      <alignment vertical="center"/>
    </xf>
    <xf numFmtId="176" fontId="18" fillId="0" borderId="24" xfId="0" applyNumberFormat="1" applyFont="1" applyFill="1" applyBorder="1">
      <alignment vertical="center"/>
    </xf>
    <xf numFmtId="0" fontId="0" fillId="0" borderId="24" xfId="0" applyFill="1" applyBorder="1" applyAlignment="1">
      <alignment vertical="center" shrinkToFit="1"/>
    </xf>
    <xf numFmtId="0" fontId="0" fillId="0" borderId="46" xfId="0" applyFont="1" applyFill="1" applyBorder="1" applyAlignment="1">
      <alignment vertical="center" shrinkToFit="1"/>
    </xf>
    <xf numFmtId="0" fontId="0" fillId="0" borderId="24" xfId="0" applyFont="1" applyFill="1" applyBorder="1" applyAlignment="1">
      <alignment vertical="center" shrinkToFit="1"/>
    </xf>
    <xf numFmtId="0" fontId="0" fillId="0" borderId="46" xfId="0" applyFill="1" applyBorder="1" applyAlignment="1">
      <alignment vertical="center" shrinkToFit="1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6" xfId="0" applyFill="1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7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46" xfId="0" applyFill="1" applyBorder="1" applyAlignment="1">
      <alignment horizontal="right" vertical="center"/>
    </xf>
    <xf numFmtId="38" fontId="15" fillId="0" borderId="46" xfId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38" fontId="15" fillId="0" borderId="46" xfId="1" applyFont="1" applyBorder="1" applyAlignment="1">
      <alignment horizontal="right" vertical="center"/>
    </xf>
    <xf numFmtId="38" fontId="15" fillId="0" borderId="46" xfId="1" applyFont="1" applyBorder="1" applyAlignment="1">
      <alignment horizontal="right" vertical="center" shrinkToFit="1"/>
    </xf>
    <xf numFmtId="0" fontId="0" fillId="0" borderId="46" xfId="0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66" xfId="0" applyFill="1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38" fontId="0" fillId="0" borderId="46" xfId="0" applyNumberFormat="1" applyFont="1" applyBorder="1" applyAlignment="1">
      <alignment horizontal="right" vertical="center"/>
    </xf>
    <xf numFmtId="0" fontId="0" fillId="0" borderId="34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38" fontId="0" fillId="0" borderId="46" xfId="0" applyNumberFormat="1" applyBorder="1" applyAlignment="1">
      <alignment horizontal="right" vertical="center"/>
    </xf>
    <xf numFmtId="38" fontId="0" fillId="0" borderId="28" xfId="0" applyNumberFormat="1" applyBorder="1" applyAlignment="1">
      <alignment horizontal="center" vertical="center"/>
    </xf>
    <xf numFmtId="38" fontId="15" fillId="0" borderId="46" xfId="1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45" xfId="0" applyBorder="1" applyAlignment="1">
      <alignment horizontal="right" vertical="center"/>
    </xf>
    <xf numFmtId="0" fontId="0" fillId="0" borderId="24" xfId="0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0" borderId="45" xfId="0" applyFill="1" applyBorder="1" applyAlignment="1">
      <alignment horizontal="right" vertical="center" shrinkToFit="1"/>
    </xf>
    <xf numFmtId="0" fontId="0" fillId="0" borderId="46" xfId="0" applyFill="1" applyBorder="1" applyAlignment="1">
      <alignment horizontal="right" vertical="center" shrinkToFit="1"/>
    </xf>
    <xf numFmtId="0" fontId="0" fillId="0" borderId="0" xfId="0" applyBorder="1" applyAlignment="1">
      <alignment horizontal="center" vertical="center"/>
    </xf>
    <xf numFmtId="0" fontId="0" fillId="0" borderId="45" xfId="0" applyBorder="1" applyAlignment="1">
      <alignment horizontal="right" vertical="center" shrinkToFit="1"/>
    </xf>
    <xf numFmtId="0" fontId="0" fillId="0" borderId="46" xfId="0" applyFont="1" applyBorder="1" applyAlignment="1">
      <alignment horizontal="right" vertical="center" shrinkToFit="1"/>
    </xf>
    <xf numFmtId="0" fontId="0" fillId="0" borderId="46" xfId="0" applyBorder="1" applyAlignment="1">
      <alignment horizontal="right" vertical="center" shrinkToFit="1"/>
    </xf>
    <xf numFmtId="0" fontId="0" fillId="0" borderId="45" xfId="0" applyFill="1" applyBorder="1" applyAlignment="1">
      <alignment horizontal="right" vertical="center"/>
    </xf>
    <xf numFmtId="0" fontId="0" fillId="0" borderId="46" xfId="0" applyFont="1" applyFill="1" applyBorder="1" applyAlignment="1">
      <alignment horizontal="right" vertical="center"/>
    </xf>
    <xf numFmtId="0" fontId="0" fillId="0" borderId="45" xfId="0" applyFill="1" applyBorder="1" applyAlignment="1">
      <alignment horizontal="center" vertical="center"/>
    </xf>
    <xf numFmtId="0" fontId="0" fillId="0" borderId="49" xfId="0" applyFill="1" applyBorder="1" applyAlignment="1">
      <alignment horizontal="center" vertical="center"/>
    </xf>
    <xf numFmtId="0" fontId="18" fillId="0" borderId="68" xfId="0" applyFont="1" applyBorder="1" applyAlignment="1">
      <alignment horizontal="left" vertical="center" wrapText="1"/>
    </xf>
    <xf numFmtId="0" fontId="18" fillId="0" borderId="69" xfId="0" applyFont="1" applyBorder="1" applyAlignment="1">
      <alignment horizontal="left" vertical="center"/>
    </xf>
    <xf numFmtId="0" fontId="0" fillId="0" borderId="45" xfId="0" applyFont="1" applyBorder="1" applyAlignment="1">
      <alignment horizontal="right" vertical="center"/>
    </xf>
    <xf numFmtId="0" fontId="0" fillId="0" borderId="46" xfId="0" applyFont="1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45" xfId="0" applyFont="1" applyBorder="1" applyAlignment="1">
      <alignment horizontal="right" vertical="center" shrinkToFit="1"/>
    </xf>
    <xf numFmtId="0" fontId="0" fillId="0" borderId="45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20" fillId="0" borderId="45" xfId="0" applyFont="1" applyBorder="1" applyAlignment="1">
      <alignment horizontal="center" vertical="center"/>
    </xf>
    <xf numFmtId="0" fontId="20" fillId="0" borderId="46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 shrinkToFit="1"/>
    </xf>
    <xf numFmtId="0" fontId="18" fillId="0" borderId="45" xfId="0" applyFont="1" applyBorder="1" applyAlignment="1">
      <alignment horizontal="center" vertical="center" shrinkToFit="1"/>
    </xf>
    <xf numFmtId="0" fontId="18" fillId="0" borderId="46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4732B3A-9E00-5B43-6201-9E8C29878CDD}"/>
            </a:ext>
          </a:extLst>
        </xdr:cNvPr>
        <xdr:cNvCxnSpPr/>
      </xdr:nvCxnSpPr>
      <xdr:spPr>
        <a:xfrm>
          <a:off x="123825" y="971550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138381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F55574BD-03BD-B5B3-6A6F-FB21EF611047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E9B788FB-2AB3-F733-0231-05973D63147A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78</xdr:row>
      <xdr:rowOff>138441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193328C-D776-FF6C-4184-00FE34FBB87F}"/>
            </a:ext>
          </a:extLst>
        </xdr:cNvPr>
        <xdr:cNvCxnSpPr/>
      </xdr:nvCxnSpPr>
      <xdr:spPr>
        <a:xfrm>
          <a:off x="123825" y="1310640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B8392B5-ECA9-8A52-CDE4-0A638585F481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</xdr:colOff>
      <xdr:row>86</xdr:row>
      <xdr:rowOff>9525</xdr:rowOff>
    </xdr:from>
    <xdr:to>
      <xdr:col>2</xdr:col>
      <xdr:colOff>3187</xdr:colOff>
      <xdr:row>87</xdr:row>
      <xdr:rowOff>163845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D574C1D-D8AD-CF9C-0787-80493C0D59A5}"/>
            </a:ext>
          </a:extLst>
        </xdr:cNvPr>
        <xdr:cNvCxnSpPr/>
      </xdr:nvCxnSpPr>
      <xdr:spPr>
        <a:xfrm>
          <a:off x="161925" y="14963775"/>
          <a:ext cx="666750" cy="3333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73F46458-63E8-73C0-1D4F-3246267DDD74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20955</xdr:colOff>
      <xdr:row>86</xdr:row>
      <xdr:rowOff>28575</xdr:rowOff>
    </xdr:from>
    <xdr:to>
      <xdr:col>2</xdr:col>
      <xdr:colOff>7</xdr:colOff>
      <xdr:row>87</xdr:row>
      <xdr:rowOff>138321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D11B00A9-4CB9-6EDA-C5DB-074553A17244}"/>
            </a:ext>
          </a:extLst>
        </xdr:cNvPr>
        <xdr:cNvCxnSpPr/>
      </xdr:nvCxnSpPr>
      <xdr:spPr>
        <a:xfrm>
          <a:off x="152400" y="14982825"/>
          <a:ext cx="666750" cy="2952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6EADEB4-E873-7DDF-2F0F-A6ECA0A35FC9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86</xdr:row>
      <xdr:rowOff>25400</xdr:rowOff>
    </xdr:from>
    <xdr:to>
      <xdr:col>2</xdr:col>
      <xdr:colOff>9525</xdr:colOff>
      <xdr:row>87</xdr:row>
      <xdr:rowOff>161847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147BEC9E-7BA9-69F5-6FF0-BCE020CA00F9}"/>
            </a:ext>
          </a:extLst>
        </xdr:cNvPr>
        <xdr:cNvCxnSpPr/>
      </xdr:nvCxnSpPr>
      <xdr:spPr>
        <a:xfrm>
          <a:off x="133350" y="14973300"/>
          <a:ext cx="695325" cy="3143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E72DA5F6-296E-E029-22AA-E9C71F8C9B7E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</xdr:row>
      <xdr:rowOff>0</xdr:rowOff>
    </xdr:from>
    <xdr:to>
      <xdr:col>2</xdr:col>
      <xdr:colOff>0</xdr:colOff>
      <xdr:row>87</xdr:row>
      <xdr:rowOff>138536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B807D8E2-891F-26FA-A8EB-177FF7D3CC33}"/>
            </a:ext>
          </a:extLst>
        </xdr:cNvPr>
        <xdr:cNvCxnSpPr/>
      </xdr:nvCxnSpPr>
      <xdr:spPr>
        <a:xfrm>
          <a:off x="123825" y="149447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BEEAE47A-637D-DBBF-AEC9-CC00EBD81BE6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138536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F599B521-3B2F-F300-5209-5E981FB015EB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EAA8A4B-2ABA-166B-7024-45337BB4F20C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</xdr:row>
      <xdr:rowOff>0</xdr:rowOff>
    </xdr:from>
    <xdr:to>
      <xdr:col>2</xdr:col>
      <xdr:colOff>0</xdr:colOff>
      <xdr:row>86</xdr:row>
      <xdr:rowOff>138441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F03F859-38EE-84E3-44EA-1852E2257C2F}"/>
            </a:ext>
          </a:extLst>
        </xdr:cNvPr>
        <xdr:cNvCxnSpPr/>
      </xdr:nvCxnSpPr>
      <xdr:spPr>
        <a:xfrm>
          <a:off x="123825" y="149447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577D8CF-44B4-6F6F-5678-E61540BC0F03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138441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05D5449-2C6A-73F3-8160-44AE8BA5E988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ED3F4992-2699-EE30-49F5-2E6549A0711D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138456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C1FEBA6-9FA8-1FB8-9D6E-096FC72A6A0C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60D3A07-33C8-F424-EB1D-D5CABA043243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106680</xdr:colOff>
      <xdr:row>90</xdr:row>
      <xdr:rowOff>38100</xdr:rowOff>
    </xdr:from>
    <xdr:to>
      <xdr:col>1</xdr:col>
      <xdr:colOff>604574</xdr:colOff>
      <xdr:row>91</xdr:row>
      <xdr:rowOff>138460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E7EA106-8547-B250-41A0-0E66E68284DE}"/>
            </a:ext>
          </a:extLst>
        </xdr:cNvPr>
        <xdr:cNvCxnSpPr/>
      </xdr:nvCxnSpPr>
      <xdr:spPr>
        <a:xfrm>
          <a:off x="114300" y="14820900"/>
          <a:ext cx="676275" cy="2857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1F5F343-A4BB-AFA3-880F-6D0F98EDFCC6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138491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D1DBA9EA-7F97-AA74-A6EE-E83859851BA4}"/>
            </a:ext>
          </a:extLst>
        </xdr:cNvPr>
        <xdr:cNvCxnSpPr/>
      </xdr:nvCxnSpPr>
      <xdr:spPr>
        <a:xfrm>
          <a:off x="123825" y="1313497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4352</xdr:colOff>
      <xdr:row>5</xdr:row>
      <xdr:rowOff>16083</xdr:rowOff>
    </xdr:from>
    <xdr:to>
      <xdr:col>1</xdr:col>
      <xdr:colOff>626148</xdr:colOff>
      <xdr:row>6</xdr:row>
      <xdr:rowOff>152983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41A379D-A5C8-AA8A-EB7E-F6DD47465707}"/>
            </a:ext>
          </a:extLst>
        </xdr:cNvPr>
        <xdr:cNvCxnSpPr/>
      </xdr:nvCxnSpPr>
      <xdr:spPr>
        <a:xfrm>
          <a:off x="134527" y="930483"/>
          <a:ext cx="663540" cy="315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8362</xdr:colOff>
      <xdr:row>91</xdr:row>
      <xdr:rowOff>5993</xdr:rowOff>
    </xdr:from>
    <xdr:to>
      <xdr:col>1</xdr:col>
      <xdr:colOff>628583</xdr:colOff>
      <xdr:row>93</xdr:row>
      <xdr:rowOff>1902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8041ED9-2ADA-A992-827C-910A28D02912}"/>
            </a:ext>
          </a:extLst>
        </xdr:cNvPr>
        <xdr:cNvCxnSpPr/>
      </xdr:nvCxnSpPr>
      <xdr:spPr>
        <a:xfrm>
          <a:off x="146157" y="15731768"/>
          <a:ext cx="672993" cy="3366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10702</xdr:colOff>
      <xdr:row>5</xdr:row>
      <xdr:rowOff>8463</xdr:rowOff>
    </xdr:from>
    <xdr:to>
      <xdr:col>1</xdr:col>
      <xdr:colOff>625953</xdr:colOff>
      <xdr:row>6</xdr:row>
      <xdr:rowOff>160715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E0707DFB-1DC0-EA05-617A-67C80F49844B}"/>
            </a:ext>
          </a:extLst>
        </xdr:cNvPr>
        <xdr:cNvCxnSpPr/>
      </xdr:nvCxnSpPr>
      <xdr:spPr>
        <a:xfrm>
          <a:off x="134527" y="930483"/>
          <a:ext cx="663540" cy="315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14712</xdr:colOff>
      <xdr:row>91</xdr:row>
      <xdr:rowOff>5993</xdr:rowOff>
    </xdr:from>
    <xdr:to>
      <xdr:col>2</xdr:col>
      <xdr:colOff>7</xdr:colOff>
      <xdr:row>92</xdr:row>
      <xdr:rowOff>163670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C0316FE-7847-6821-75BA-8FF05C528113}"/>
            </a:ext>
          </a:extLst>
        </xdr:cNvPr>
        <xdr:cNvCxnSpPr/>
      </xdr:nvCxnSpPr>
      <xdr:spPr>
        <a:xfrm>
          <a:off x="146157" y="15731768"/>
          <a:ext cx="672993" cy="3366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4352</xdr:colOff>
      <xdr:row>5</xdr:row>
      <xdr:rowOff>16083</xdr:rowOff>
    </xdr:from>
    <xdr:to>
      <xdr:col>1</xdr:col>
      <xdr:colOff>626148</xdr:colOff>
      <xdr:row>6</xdr:row>
      <xdr:rowOff>152983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49CE2E4-5BB3-6F10-05A3-29413FFA4340}"/>
            </a:ext>
          </a:extLst>
        </xdr:cNvPr>
        <xdr:cNvCxnSpPr/>
      </xdr:nvCxnSpPr>
      <xdr:spPr>
        <a:xfrm>
          <a:off x="139129" y="1000690"/>
          <a:ext cx="663540" cy="31568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8362</xdr:colOff>
      <xdr:row>91</xdr:row>
      <xdr:rowOff>5993</xdr:rowOff>
    </xdr:from>
    <xdr:to>
      <xdr:col>1</xdr:col>
      <xdr:colOff>628583</xdr:colOff>
      <xdr:row>93</xdr:row>
      <xdr:rowOff>1902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19C06FA-57C7-F7F5-FA0D-A954B1574B91}"/>
            </a:ext>
          </a:extLst>
        </xdr:cNvPr>
        <xdr:cNvCxnSpPr/>
      </xdr:nvCxnSpPr>
      <xdr:spPr>
        <a:xfrm>
          <a:off x="150759" y="16016555"/>
          <a:ext cx="673314" cy="33647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109855</xdr:colOff>
      <xdr:row>5</xdr:row>
      <xdr:rowOff>9528</xdr:rowOff>
    </xdr:from>
    <xdr:to>
      <xdr:col>1</xdr:col>
      <xdr:colOff>622318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DE64C9F1-5F3A-6CD3-C7D4-6899BA223935}"/>
            </a:ext>
          </a:extLst>
        </xdr:cNvPr>
        <xdr:cNvCxnSpPr/>
      </xdr:nvCxnSpPr>
      <xdr:spPr>
        <a:xfrm>
          <a:off x="117475" y="981872"/>
          <a:ext cx="686197" cy="33773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107076</xdr:colOff>
      <xdr:row>91</xdr:row>
      <xdr:rowOff>1588</xdr:rowOff>
    </xdr:from>
    <xdr:to>
      <xdr:col>1</xdr:col>
      <xdr:colOff>622346</xdr:colOff>
      <xdr:row>92</xdr:row>
      <xdr:rowOff>168672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34F6BFA-9566-8025-B46A-D94BE39E400E}"/>
            </a:ext>
          </a:extLst>
        </xdr:cNvPr>
        <xdr:cNvCxnSpPr/>
      </xdr:nvCxnSpPr>
      <xdr:spPr>
        <a:xfrm>
          <a:off x="114696" y="15767447"/>
          <a:ext cx="688976" cy="33575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109855</xdr:colOff>
      <xdr:row>5</xdr:row>
      <xdr:rowOff>1908</xdr:rowOff>
    </xdr:from>
    <xdr:to>
      <xdr:col>1</xdr:col>
      <xdr:colOff>628726</xdr:colOff>
      <xdr:row>7</xdr:row>
      <xdr:rowOff>17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3EFA4F9-E8B5-6D2D-B0BB-8A929D43D2D7}"/>
            </a:ext>
          </a:extLst>
        </xdr:cNvPr>
        <xdr:cNvCxnSpPr/>
      </xdr:nvCxnSpPr>
      <xdr:spPr>
        <a:xfrm>
          <a:off x="117475" y="923928"/>
          <a:ext cx="690959" cy="34289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107076</xdr:colOff>
      <xdr:row>91</xdr:row>
      <xdr:rowOff>1588</xdr:rowOff>
    </xdr:from>
    <xdr:to>
      <xdr:col>1</xdr:col>
      <xdr:colOff>628782</xdr:colOff>
      <xdr:row>92</xdr:row>
      <xdr:rowOff>161110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B6B99744-7C8B-040F-13C2-17F03B69B3FF}"/>
            </a:ext>
          </a:extLst>
        </xdr:cNvPr>
        <xdr:cNvCxnSpPr/>
      </xdr:nvCxnSpPr>
      <xdr:spPr>
        <a:xfrm>
          <a:off x="114696" y="15746413"/>
          <a:ext cx="693738" cy="3385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6EE015B-00D9-AD9A-3C8A-0B0254B6FDBD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78</xdr:row>
      <xdr:rowOff>138381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B7E72AAD-1DA3-3188-3F44-9DD2522246E4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98358F19-CDE8-19FA-6D4F-4B2694FC0ED0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</xdr:row>
      <xdr:rowOff>0</xdr:rowOff>
    </xdr:from>
    <xdr:to>
      <xdr:col>2</xdr:col>
      <xdr:colOff>0</xdr:colOff>
      <xdr:row>87</xdr:row>
      <xdr:rowOff>138536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3D2096A-9539-1E35-6E82-71E799EDDCEC}"/>
            </a:ext>
          </a:extLst>
        </xdr:cNvPr>
        <xdr:cNvCxnSpPr/>
      </xdr:nvCxnSpPr>
      <xdr:spPr>
        <a:xfrm>
          <a:off x="123825" y="1478280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307421C-6514-1AEC-E338-6414C39CFC09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144827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B23FC74E-6A6F-654D-95ED-DF688AE16563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6F6F0F41-C0E1-43E4-0B43-425C67A35287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74</xdr:row>
      <xdr:rowOff>198782</xdr:rowOff>
    </xdr:from>
    <xdr:to>
      <xdr:col>2</xdr:col>
      <xdr:colOff>0</xdr:colOff>
      <xdr:row>76</xdr:row>
      <xdr:rowOff>138310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FB5EFAD-DA8F-67D4-648A-EC98C8660A88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1D8B16ED-7B4E-7852-B5A4-862E10D49EB1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138491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EB64A7F-4093-6034-AF3A-8230F7738D4C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5F004C4-0057-07DF-4F77-3BC7697F1013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144643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274B52A-DC51-759B-A57B-4FAC77133F5B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1037698-C07E-048B-D240-EC36C16372EC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144827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D98EB937-8317-A859-FBAA-6F5427F1CA63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77871B1-6984-87C2-4F99-E8BB1BD45931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144840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57E5B60-5157-F48A-7846-3517E0F850EC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EF9AF37-65C2-56A3-3D07-AD7A0A592501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144840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2FB7CA53-D34D-4C7B-5ED1-556D4C3B4E9B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1CAC760-C154-A2B9-AE58-2CC58C5848BB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138491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1EAAB00-37A0-0DF5-D04A-951D58B9C132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B7DDD8D-C897-5FFA-BDC7-8A79C36B3C8E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77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18E75BB-ED7C-2790-CD89-173F16052A1C}"/>
            </a:ext>
          </a:extLst>
        </xdr:cNvPr>
        <xdr:cNvCxnSpPr/>
      </xdr:nvCxnSpPr>
      <xdr:spPr>
        <a:xfrm>
          <a:off x="124558" y="12792808"/>
          <a:ext cx="696057" cy="35169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9F0A1682-FF7A-A7B8-6CAF-CB5437BFE32F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74</xdr:row>
      <xdr:rowOff>198782</xdr:rowOff>
    </xdr:from>
    <xdr:to>
      <xdr:col>2</xdr:col>
      <xdr:colOff>0</xdr:colOff>
      <xdr:row>76</xdr:row>
      <xdr:rowOff>138310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DB64902C-8B0E-B764-3AEC-E24DB3EAC1AA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0333533-845A-16D1-DB37-778F5C65736F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3907</xdr:rowOff>
    </xdr:from>
    <xdr:to>
      <xdr:col>2</xdr:col>
      <xdr:colOff>0</xdr:colOff>
      <xdr:row>76</xdr:row>
      <xdr:rowOff>138636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123F289-3652-73EB-2239-839B990A45EE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E815B86-1515-CF7D-C3B9-3E082922E916}"/>
            </a:ext>
          </a:extLst>
        </xdr:cNvPr>
        <xdr:cNvCxnSpPr/>
      </xdr:nvCxnSpPr>
      <xdr:spPr>
        <a:xfrm>
          <a:off x="123825" y="914400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144840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C57F1D8-E4C9-446D-8046-1C37DA117A83}"/>
            </a:ext>
          </a:extLst>
        </xdr:cNvPr>
        <xdr:cNvCxnSpPr/>
      </xdr:nvCxnSpPr>
      <xdr:spPr>
        <a:xfrm>
          <a:off x="123825" y="1298257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FC3F79E5-6429-EA23-2B1B-1F46BCC2735C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138536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7483B01-6C56-9362-A51D-7B11D6BF2C3A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A4A718E4-B1E2-15CD-55AB-6C89C7D6FC38}"/>
            </a:ext>
          </a:extLst>
        </xdr:cNvPr>
        <xdr:cNvCxnSpPr/>
      </xdr:nvCxnSpPr>
      <xdr:spPr>
        <a:xfrm>
          <a:off x="123825" y="914400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138260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7CB94065-BC77-2596-E663-51B45F4DDE91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174010B-65AC-89D3-A467-C591292C3AAC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138456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A0B6C45-C431-0258-5E07-13E1DEDC47B1}"/>
            </a:ext>
          </a:extLst>
        </xdr:cNvPr>
        <xdr:cNvCxnSpPr/>
      </xdr:nvCxnSpPr>
      <xdr:spPr>
        <a:xfrm>
          <a:off x="123825" y="131159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694C5E8-1207-7E29-2528-C704A27001F7}"/>
            </a:ext>
          </a:extLst>
        </xdr:cNvPr>
        <xdr:cNvCxnSpPr/>
      </xdr:nvCxnSpPr>
      <xdr:spPr>
        <a:xfrm>
          <a:off x="123825" y="914400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</xdr:row>
      <xdr:rowOff>0</xdr:rowOff>
    </xdr:from>
    <xdr:to>
      <xdr:col>2</xdr:col>
      <xdr:colOff>0</xdr:colOff>
      <xdr:row>102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546BFA9C-85CF-BAED-1FE3-FAB43114414D}"/>
            </a:ext>
          </a:extLst>
        </xdr:cNvPr>
        <xdr:cNvCxnSpPr/>
      </xdr:nvCxnSpPr>
      <xdr:spPr>
        <a:xfrm>
          <a:off x="124239" y="919370"/>
          <a:ext cx="695739" cy="3561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2</xdr:col>
      <xdr:colOff>0</xdr:colOff>
      <xdr:row>5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4EC75D6F-7EE0-EEAB-3DBF-0EC3F0910F7E}"/>
            </a:ext>
          </a:extLst>
        </xdr:cNvPr>
        <xdr:cNvCxnSpPr/>
      </xdr:nvCxnSpPr>
      <xdr:spPr>
        <a:xfrm>
          <a:off x="123825" y="523875"/>
          <a:ext cx="7334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</xdr:row>
      <xdr:rowOff>0</xdr:rowOff>
    </xdr:from>
    <xdr:to>
      <xdr:col>2</xdr:col>
      <xdr:colOff>0</xdr:colOff>
      <xdr:row>20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83EF8CE-B377-E0C1-296E-189A7C5D850B}"/>
            </a:ext>
          </a:extLst>
        </xdr:cNvPr>
        <xdr:cNvCxnSpPr/>
      </xdr:nvCxnSpPr>
      <xdr:spPr>
        <a:xfrm>
          <a:off x="123825" y="3971925"/>
          <a:ext cx="7334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</xdr:row>
      <xdr:rowOff>0</xdr:rowOff>
    </xdr:from>
    <xdr:to>
      <xdr:col>2</xdr:col>
      <xdr:colOff>0</xdr:colOff>
      <xdr:row>32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BD68D200-8086-3F02-A4F0-A4B2B5CA91EA}"/>
            </a:ext>
          </a:extLst>
        </xdr:cNvPr>
        <xdr:cNvCxnSpPr/>
      </xdr:nvCxnSpPr>
      <xdr:spPr>
        <a:xfrm>
          <a:off x="123825" y="6591300"/>
          <a:ext cx="7334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110701</xdr:colOff>
      <xdr:row>3</xdr:row>
      <xdr:rowOff>190282</xdr:rowOff>
    </xdr:from>
    <xdr:to>
      <xdr:col>1</xdr:col>
      <xdr:colOff>632091</xdr:colOff>
      <xdr:row>5</xdr:row>
      <xdr:rowOff>163060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BBB7850B-08C2-2733-3196-A48DE4F530C5}"/>
            </a:ext>
          </a:extLst>
        </xdr:cNvPr>
        <xdr:cNvCxnSpPr/>
      </xdr:nvCxnSpPr>
      <xdr:spPr>
        <a:xfrm>
          <a:off x="125941" y="712252"/>
          <a:ext cx="685801" cy="3429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1061</xdr:colOff>
      <xdr:row>89</xdr:row>
      <xdr:rowOff>13760</xdr:rowOff>
    </xdr:from>
    <xdr:to>
      <xdr:col>1</xdr:col>
      <xdr:colOff>632072</xdr:colOff>
      <xdr:row>91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8D24E25D-11C3-ACF4-54BB-7907679A03EC}"/>
            </a:ext>
          </a:extLst>
        </xdr:cNvPr>
        <xdr:cNvCxnSpPr/>
      </xdr:nvCxnSpPr>
      <xdr:spPr>
        <a:xfrm>
          <a:off x="124886" y="15339485"/>
          <a:ext cx="686856" cy="33866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110701</xdr:colOff>
      <xdr:row>173</xdr:row>
      <xdr:rowOff>1860</xdr:rowOff>
    </xdr:from>
    <xdr:to>
      <xdr:col>1</xdr:col>
      <xdr:colOff>632091</xdr:colOff>
      <xdr:row>174</xdr:row>
      <xdr:rowOff>155454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CF7FAA05-13A8-EADD-7709-4F732F3A8702}"/>
            </a:ext>
          </a:extLst>
        </xdr:cNvPr>
        <xdr:cNvCxnSpPr/>
      </xdr:nvCxnSpPr>
      <xdr:spPr>
        <a:xfrm>
          <a:off x="125941" y="29811127"/>
          <a:ext cx="685801" cy="3429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110701</xdr:colOff>
      <xdr:row>259</xdr:row>
      <xdr:rowOff>1860</xdr:rowOff>
    </xdr:from>
    <xdr:to>
      <xdr:col>1</xdr:col>
      <xdr:colOff>632091</xdr:colOff>
      <xdr:row>260</xdr:row>
      <xdr:rowOff>161748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20C6C6BF-2EE2-7CED-42B4-5F9A9C03D054}"/>
            </a:ext>
          </a:extLst>
        </xdr:cNvPr>
        <xdr:cNvCxnSpPr/>
      </xdr:nvCxnSpPr>
      <xdr:spPr>
        <a:xfrm>
          <a:off x="125941" y="44584402"/>
          <a:ext cx="685801" cy="3429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110701</xdr:colOff>
      <xdr:row>3</xdr:row>
      <xdr:rowOff>190282</xdr:rowOff>
    </xdr:from>
    <xdr:to>
      <xdr:col>1</xdr:col>
      <xdr:colOff>632091</xdr:colOff>
      <xdr:row>5</xdr:row>
      <xdr:rowOff>163060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31BD0133-7741-A399-9320-D6B69FBE1287}"/>
            </a:ext>
          </a:extLst>
        </xdr:cNvPr>
        <xdr:cNvCxnSpPr/>
      </xdr:nvCxnSpPr>
      <xdr:spPr>
        <a:xfrm>
          <a:off x="125941" y="712252"/>
          <a:ext cx="685801" cy="3429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1061</xdr:colOff>
      <xdr:row>89</xdr:row>
      <xdr:rowOff>13760</xdr:rowOff>
    </xdr:from>
    <xdr:to>
      <xdr:col>1</xdr:col>
      <xdr:colOff>632072</xdr:colOff>
      <xdr:row>91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B000BB22-07F0-79BF-1FF7-E36DF1E35A00}"/>
            </a:ext>
          </a:extLst>
        </xdr:cNvPr>
        <xdr:cNvCxnSpPr/>
      </xdr:nvCxnSpPr>
      <xdr:spPr>
        <a:xfrm>
          <a:off x="124886" y="15339485"/>
          <a:ext cx="686856" cy="33866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110701</xdr:colOff>
      <xdr:row>173</xdr:row>
      <xdr:rowOff>1860</xdr:rowOff>
    </xdr:from>
    <xdr:to>
      <xdr:col>1</xdr:col>
      <xdr:colOff>632091</xdr:colOff>
      <xdr:row>174</xdr:row>
      <xdr:rowOff>155454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C2E86D3F-6416-C6A1-EA5C-796A0808387F}"/>
            </a:ext>
          </a:extLst>
        </xdr:cNvPr>
        <xdr:cNvCxnSpPr/>
      </xdr:nvCxnSpPr>
      <xdr:spPr>
        <a:xfrm>
          <a:off x="125941" y="29811127"/>
          <a:ext cx="685801" cy="3429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110701</xdr:colOff>
      <xdr:row>259</xdr:row>
      <xdr:rowOff>1860</xdr:rowOff>
    </xdr:from>
    <xdr:to>
      <xdr:col>1</xdr:col>
      <xdr:colOff>632091</xdr:colOff>
      <xdr:row>260</xdr:row>
      <xdr:rowOff>161748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B189B4CC-A117-4FA0-C311-82DD0E0809DF}"/>
            </a:ext>
          </a:extLst>
        </xdr:cNvPr>
        <xdr:cNvCxnSpPr/>
      </xdr:nvCxnSpPr>
      <xdr:spPr>
        <a:xfrm>
          <a:off x="125941" y="44584402"/>
          <a:ext cx="685801" cy="34290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A8C334F-277D-4649-0039-AEF5BB4A2ACA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0</xdr:rowOff>
    </xdr:from>
    <xdr:to>
      <xdr:col>2</xdr:col>
      <xdr:colOff>0</xdr:colOff>
      <xdr:row>76</xdr:row>
      <xdr:rowOff>138456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27FFD65-2205-7565-34E2-B784D89F0B7E}"/>
            </a:ext>
          </a:extLst>
        </xdr:cNvPr>
        <xdr:cNvCxnSpPr/>
      </xdr:nvCxnSpPr>
      <xdr:spPr>
        <a:xfrm>
          <a:off x="123825" y="1310640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9E0D6831-E0D8-D90F-4954-9288E94408B4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74</xdr:row>
      <xdr:rowOff>198782</xdr:rowOff>
    </xdr:from>
    <xdr:to>
      <xdr:col>2</xdr:col>
      <xdr:colOff>0</xdr:colOff>
      <xdr:row>76</xdr:row>
      <xdr:rowOff>138310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AB85008-C8F7-A8B9-4B84-6ACCB8094333}"/>
            </a:ext>
          </a:extLst>
        </xdr:cNvPr>
        <xdr:cNvCxnSpPr/>
      </xdr:nvCxnSpPr>
      <xdr:spPr>
        <a:xfrm>
          <a:off x="123825" y="1310640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EF61DBAC-AF4A-21C7-AC0D-B013E3E64F29}"/>
            </a:ext>
          </a:extLst>
        </xdr:cNvPr>
        <xdr:cNvCxnSpPr/>
      </xdr:nvCxnSpPr>
      <xdr:spPr>
        <a:xfrm>
          <a:off x="123825" y="981075"/>
          <a:ext cx="695325" cy="3524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78</xdr:row>
      <xdr:rowOff>138456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D1640F2-D073-E3E7-1F7B-D18CA13A66D5}"/>
            </a:ext>
          </a:extLst>
        </xdr:cNvPr>
        <xdr:cNvCxnSpPr/>
      </xdr:nvCxnSpPr>
      <xdr:spPr>
        <a:xfrm>
          <a:off x="123825" y="13458825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3DEA0EA5-E1E2-C748-F603-1F42ECED393E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76</xdr:row>
      <xdr:rowOff>0</xdr:rowOff>
    </xdr:from>
    <xdr:to>
      <xdr:col>2</xdr:col>
      <xdr:colOff>0</xdr:colOff>
      <xdr:row>77</xdr:row>
      <xdr:rowOff>138491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E7E20B28-6E56-7CD8-B0C7-3DD9CDD8C9A3}"/>
            </a:ext>
          </a:extLst>
        </xdr:cNvPr>
        <xdr:cNvCxnSpPr/>
      </xdr:nvCxnSpPr>
      <xdr:spPr>
        <a:xfrm>
          <a:off x="123825" y="1310640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2</xdr:col>
      <xdr:colOff>0</xdr:colOff>
      <xdr:row>7</xdr:row>
      <xdr:rowOff>0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C19D9DC8-44D3-122A-CD8D-03AD6908837F}"/>
            </a:ext>
          </a:extLst>
        </xdr:cNvPr>
        <xdr:cNvCxnSpPr/>
      </xdr:nvCxnSpPr>
      <xdr:spPr>
        <a:xfrm>
          <a:off x="123825" y="981075"/>
          <a:ext cx="695325" cy="34290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112643</xdr:colOff>
      <xdr:row>75</xdr:row>
      <xdr:rowOff>0</xdr:rowOff>
    </xdr:from>
    <xdr:to>
      <xdr:col>2</xdr:col>
      <xdr:colOff>0</xdr:colOff>
      <xdr:row>76</xdr:row>
      <xdr:rowOff>138491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8FD19A9-10BD-C541-D15D-CE06F75254F2}"/>
            </a:ext>
          </a:extLst>
        </xdr:cNvPr>
        <xdr:cNvCxnSpPr/>
      </xdr:nvCxnSpPr>
      <xdr:spPr>
        <a:xfrm>
          <a:off x="123825" y="13125450"/>
          <a:ext cx="695325" cy="3238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1:V139"/>
  <sheetViews>
    <sheetView tabSelected="1" view="pageBreakPreview" zoomScale="120" zoomScaleNormal="100" zoomScaleSheetLayoutView="120" workbookViewId="0">
      <pane ySplit="5" topLeftCell="A6" activePane="bottomLeft" state="frozen"/>
      <selection activeCell="B1" sqref="B1"/>
      <selection pane="bottomLeft" activeCell="W1" sqref="W1"/>
    </sheetView>
  </sheetViews>
  <sheetFormatPr defaultRowHeight="13" x14ac:dyDescent="0.2"/>
  <cols>
    <col min="1" max="1" width="1.6328125" customWidth="1"/>
    <col min="2" max="2" width="9.08984375" customWidth="1"/>
    <col min="3" max="22" width="4.6328125" customWidth="1"/>
    <col min="23" max="23" width="4.08984375" customWidth="1"/>
  </cols>
  <sheetData>
    <row r="1" spans="2:22" ht="16.5" x14ac:dyDescent="0.2">
      <c r="B1" s="1" t="s">
        <v>233</v>
      </c>
    </row>
    <row r="3" spans="2:22" ht="14.5" thickBot="1" x14ac:dyDescent="0.25">
      <c r="B3" s="12" t="s">
        <v>177</v>
      </c>
    </row>
    <row r="4" spans="2:22" ht="15.75" customHeight="1" thickBot="1" x14ac:dyDescent="0.25">
      <c r="B4" s="78" t="s">
        <v>5</v>
      </c>
      <c r="C4" s="355" t="s">
        <v>10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3" t="s">
        <v>125</v>
      </c>
      <c r="D5" s="364"/>
      <c r="E5" s="364"/>
      <c r="F5" s="364"/>
      <c r="G5" s="364"/>
      <c r="H5" s="364"/>
      <c r="I5" s="364"/>
      <c r="J5" s="364"/>
      <c r="K5" s="364"/>
      <c r="L5" s="365"/>
      <c r="M5" s="366" t="s">
        <v>126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4" t="s">
        <v>2</v>
      </c>
      <c r="C6" s="362" t="s">
        <v>6</v>
      </c>
      <c r="D6" s="359"/>
      <c r="E6" s="359" t="s">
        <v>7</v>
      </c>
      <c r="F6" s="359"/>
      <c r="G6" s="359" t="s">
        <v>8</v>
      </c>
      <c r="H6" s="359"/>
      <c r="I6" s="359" t="s">
        <v>9</v>
      </c>
      <c r="J6" s="359"/>
      <c r="K6" s="359" t="s">
        <v>0</v>
      </c>
      <c r="L6" s="360"/>
      <c r="M6" s="361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5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83"/>
      <c r="C8" s="45"/>
      <c r="D8" s="166" t="s">
        <v>1</v>
      </c>
      <c r="E8" s="167"/>
      <c r="F8" s="167" t="s">
        <v>1</v>
      </c>
      <c r="G8" s="1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167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42">
        <v>1</v>
      </c>
      <c r="C9" s="45"/>
      <c r="D9" s="13"/>
      <c r="E9" s="2"/>
      <c r="F9" s="2"/>
      <c r="G9" s="37"/>
      <c r="H9" s="13"/>
      <c r="I9" s="2"/>
      <c r="J9" s="2"/>
      <c r="K9" s="37"/>
      <c r="L9" s="29"/>
      <c r="M9" s="2"/>
      <c r="N9" s="2"/>
      <c r="O9" s="37"/>
      <c r="P9" s="13"/>
      <c r="Q9" s="2"/>
      <c r="R9" s="2"/>
      <c r="S9" s="37"/>
      <c r="T9" s="13"/>
      <c r="U9" s="2" t="str">
        <f>IF(M9+O9+Q9+S9=0,"",M9+O9+Q9+S9)</f>
        <v/>
      </c>
      <c r="V9" s="29" t="str">
        <f>IF(N9+P9+R9+T9=0,"",N9+P9+R9+T9)</f>
        <v/>
      </c>
    </row>
    <row r="10" spans="2:22" x14ac:dyDescent="0.2">
      <c r="B10" s="42">
        <v>2</v>
      </c>
      <c r="C10" s="45"/>
      <c r="D10" s="13"/>
      <c r="E10" s="2"/>
      <c r="F10" s="2"/>
      <c r="G10" s="37"/>
      <c r="H10" s="13"/>
      <c r="I10" s="2"/>
      <c r="J10" s="2"/>
      <c r="K10" s="37"/>
      <c r="L10" s="29"/>
      <c r="M10" s="2"/>
      <c r="N10" s="2"/>
      <c r="O10" s="37"/>
      <c r="P10" s="13"/>
      <c r="Q10" s="2"/>
      <c r="R10" s="2"/>
      <c r="S10" s="37"/>
      <c r="T10" s="13"/>
      <c r="U10" s="2" t="str">
        <f t="shared" ref="U10:U58" si="0">IF(M10+O10+Q10+S10=0,"",M10+O10+Q10+S10)</f>
        <v/>
      </c>
      <c r="V10" s="29" t="str">
        <f t="shared" ref="V10:V58" si="1">IF(N10+P10+R10+T10=0,"",N10+P10+R10+T10)</f>
        <v/>
      </c>
    </row>
    <row r="11" spans="2:22" x14ac:dyDescent="0.2">
      <c r="B11" s="42">
        <v>3</v>
      </c>
      <c r="C11" s="45"/>
      <c r="D11" s="13"/>
      <c r="E11" s="2"/>
      <c r="F11" s="2"/>
      <c r="G11" s="37"/>
      <c r="H11" s="13"/>
      <c r="I11" s="2"/>
      <c r="J11" s="2"/>
      <c r="K11" s="37"/>
      <c r="L11" s="29"/>
      <c r="M11" s="2"/>
      <c r="N11" s="2"/>
      <c r="O11" s="37"/>
      <c r="P11" s="13"/>
      <c r="Q11" s="2"/>
      <c r="R11" s="2"/>
      <c r="S11" s="37"/>
      <c r="T11" s="13"/>
      <c r="U11" s="2" t="str">
        <f t="shared" si="0"/>
        <v/>
      </c>
      <c r="V11" s="29" t="str">
        <f t="shared" si="1"/>
        <v/>
      </c>
    </row>
    <row r="12" spans="2:22" x14ac:dyDescent="0.2">
      <c r="B12" s="43">
        <v>4</v>
      </c>
      <c r="C12" s="16"/>
      <c r="D12" s="11"/>
      <c r="E12" s="7"/>
      <c r="F12" s="7"/>
      <c r="G12" s="10"/>
      <c r="H12" s="11"/>
      <c r="I12" s="7"/>
      <c r="J12" s="7"/>
      <c r="K12" s="10"/>
      <c r="L12" s="35"/>
      <c r="M12" s="7"/>
      <c r="N12" s="7"/>
      <c r="O12" s="10"/>
      <c r="P12" s="11"/>
      <c r="Q12" s="7"/>
      <c r="R12" s="7"/>
      <c r="S12" s="10"/>
      <c r="T12" s="11"/>
      <c r="U12" s="7" t="str">
        <f t="shared" si="0"/>
        <v/>
      </c>
      <c r="V12" s="35" t="str">
        <f t="shared" si="1"/>
        <v/>
      </c>
    </row>
    <row r="13" spans="2:22" x14ac:dyDescent="0.2">
      <c r="B13" s="42">
        <v>5</v>
      </c>
      <c r="C13" s="45"/>
      <c r="D13" s="13"/>
      <c r="E13" s="2"/>
      <c r="F13" s="2"/>
      <c r="G13" s="37"/>
      <c r="H13" s="13"/>
      <c r="I13" s="2"/>
      <c r="J13" s="2"/>
      <c r="K13" s="37"/>
      <c r="L13" s="29"/>
      <c r="M13" s="2"/>
      <c r="N13" s="2"/>
      <c r="O13" s="37"/>
      <c r="P13" s="13"/>
      <c r="Q13" s="2"/>
      <c r="R13" s="2"/>
      <c r="S13" s="37"/>
      <c r="T13" s="13"/>
      <c r="U13" s="2" t="str">
        <f t="shared" si="0"/>
        <v/>
      </c>
      <c r="V13" s="29" t="str">
        <f t="shared" si="1"/>
        <v/>
      </c>
    </row>
    <row r="14" spans="2:22" x14ac:dyDescent="0.2">
      <c r="B14" s="42">
        <v>6</v>
      </c>
      <c r="C14" s="45"/>
      <c r="D14" s="13"/>
      <c r="E14" s="2"/>
      <c r="F14" s="2"/>
      <c r="G14" s="37">
        <v>1</v>
      </c>
      <c r="H14" s="13"/>
      <c r="I14" s="2"/>
      <c r="J14" s="2"/>
      <c r="K14" s="37">
        <v>1</v>
      </c>
      <c r="L14" s="29"/>
      <c r="M14" s="2"/>
      <c r="N14" s="2"/>
      <c r="O14" s="37"/>
      <c r="P14" s="13"/>
      <c r="Q14" s="2"/>
      <c r="R14" s="2"/>
      <c r="S14" s="37"/>
      <c r="T14" s="13"/>
      <c r="U14" s="2" t="str">
        <f t="shared" si="0"/>
        <v/>
      </c>
      <c r="V14" s="29" t="str">
        <f t="shared" si="1"/>
        <v/>
      </c>
    </row>
    <row r="15" spans="2:22" x14ac:dyDescent="0.2">
      <c r="B15" s="42">
        <v>7</v>
      </c>
      <c r="C15" s="45"/>
      <c r="D15" s="13"/>
      <c r="E15" s="2"/>
      <c r="F15" s="2"/>
      <c r="G15" s="37"/>
      <c r="H15" s="13"/>
      <c r="I15" s="2"/>
      <c r="J15" s="2"/>
      <c r="K15" s="37"/>
      <c r="L15" s="29"/>
      <c r="M15" s="2"/>
      <c r="N15" s="2"/>
      <c r="O15" s="37"/>
      <c r="P15" s="13"/>
      <c r="Q15" s="2"/>
      <c r="R15" s="2"/>
      <c r="S15" s="37"/>
      <c r="T15" s="13"/>
      <c r="U15" s="2" t="str">
        <f t="shared" si="0"/>
        <v/>
      </c>
      <c r="V15" s="29" t="str">
        <f t="shared" si="1"/>
        <v/>
      </c>
    </row>
    <row r="16" spans="2:22" x14ac:dyDescent="0.2">
      <c r="B16" s="43">
        <v>8</v>
      </c>
      <c r="C16" s="16"/>
      <c r="D16" s="11"/>
      <c r="E16" s="7"/>
      <c r="F16" s="7"/>
      <c r="G16" s="10"/>
      <c r="H16" s="11"/>
      <c r="I16" s="7"/>
      <c r="J16" s="7"/>
      <c r="K16" s="10"/>
      <c r="L16" s="35"/>
      <c r="M16" s="7"/>
      <c r="N16" s="7"/>
      <c r="O16" s="10"/>
      <c r="P16" s="11"/>
      <c r="Q16" s="7"/>
      <c r="R16" s="7"/>
      <c r="S16" s="10"/>
      <c r="T16" s="11"/>
      <c r="U16" s="7" t="str">
        <f t="shared" si="0"/>
        <v/>
      </c>
      <c r="V16" s="35" t="str">
        <f t="shared" si="1"/>
        <v/>
      </c>
    </row>
    <row r="17" spans="2:22" x14ac:dyDescent="0.2">
      <c r="B17" s="42">
        <v>9</v>
      </c>
      <c r="C17" s="45"/>
      <c r="D17" s="13"/>
      <c r="E17" s="2"/>
      <c r="F17" s="2"/>
      <c r="G17" s="37"/>
      <c r="H17" s="13"/>
      <c r="I17" s="2"/>
      <c r="J17" s="2"/>
      <c r="K17" s="37"/>
      <c r="L17" s="29"/>
      <c r="M17" s="2"/>
      <c r="N17" s="2"/>
      <c r="O17" s="37"/>
      <c r="P17" s="13"/>
      <c r="Q17" s="2"/>
      <c r="R17" s="2"/>
      <c r="S17" s="37"/>
      <c r="T17" s="13"/>
      <c r="U17" s="2" t="str">
        <f t="shared" si="0"/>
        <v/>
      </c>
      <c r="V17" s="29" t="str">
        <f t="shared" si="1"/>
        <v/>
      </c>
    </row>
    <row r="18" spans="2:22" x14ac:dyDescent="0.2">
      <c r="B18" s="42">
        <v>10</v>
      </c>
      <c r="C18" s="45"/>
      <c r="D18" s="13"/>
      <c r="E18" s="2"/>
      <c r="F18" s="2"/>
      <c r="G18" s="37"/>
      <c r="H18" s="13"/>
      <c r="I18" s="2"/>
      <c r="J18" s="2"/>
      <c r="K18" s="37"/>
      <c r="L18" s="29"/>
      <c r="M18" s="2"/>
      <c r="N18" s="2"/>
      <c r="O18" s="37"/>
      <c r="P18" s="13"/>
      <c r="Q18" s="2"/>
      <c r="R18" s="2"/>
      <c r="S18" s="37"/>
      <c r="T18" s="13"/>
      <c r="U18" s="2" t="str">
        <f t="shared" si="0"/>
        <v/>
      </c>
      <c r="V18" s="29" t="str">
        <f t="shared" si="1"/>
        <v/>
      </c>
    </row>
    <row r="19" spans="2:22" x14ac:dyDescent="0.2">
      <c r="B19" s="42">
        <v>11</v>
      </c>
      <c r="C19" s="45"/>
      <c r="D19" s="13"/>
      <c r="E19" s="2"/>
      <c r="F19" s="2"/>
      <c r="G19" s="37"/>
      <c r="H19" s="13"/>
      <c r="I19" s="2"/>
      <c r="J19" s="2"/>
      <c r="K19" s="37"/>
      <c r="L19" s="29"/>
      <c r="M19" s="2"/>
      <c r="N19" s="2"/>
      <c r="O19" s="37"/>
      <c r="P19" s="13"/>
      <c r="Q19" s="2"/>
      <c r="R19" s="2"/>
      <c r="S19" s="37"/>
      <c r="T19" s="13"/>
      <c r="U19" s="2" t="str">
        <f t="shared" si="0"/>
        <v/>
      </c>
      <c r="V19" s="29" t="str">
        <f t="shared" si="1"/>
        <v/>
      </c>
    </row>
    <row r="20" spans="2:22" x14ac:dyDescent="0.2">
      <c r="B20" s="42">
        <v>12</v>
      </c>
      <c r="C20" s="45"/>
      <c r="D20" s="13"/>
      <c r="E20" s="2"/>
      <c r="F20" s="2"/>
      <c r="G20" s="37"/>
      <c r="H20" s="13"/>
      <c r="I20" s="2"/>
      <c r="J20" s="2"/>
      <c r="K20" s="37"/>
      <c r="L20" s="29"/>
      <c r="M20" s="2"/>
      <c r="N20" s="2"/>
      <c r="O20" s="37"/>
      <c r="P20" s="13"/>
      <c r="Q20" s="2"/>
      <c r="R20" s="2"/>
      <c r="S20" s="37"/>
      <c r="T20" s="13"/>
      <c r="U20" s="2" t="str">
        <f t="shared" si="0"/>
        <v/>
      </c>
      <c r="V20" s="29" t="str">
        <f t="shared" si="1"/>
        <v/>
      </c>
    </row>
    <row r="21" spans="2:22" x14ac:dyDescent="0.2">
      <c r="B21" s="44">
        <v>13</v>
      </c>
      <c r="C21" s="17"/>
      <c r="D21" s="9">
        <v>2</v>
      </c>
      <c r="E21" s="8"/>
      <c r="F21" s="8"/>
      <c r="G21" s="4"/>
      <c r="H21" s="9"/>
      <c r="I21" s="8"/>
      <c r="J21" s="8"/>
      <c r="K21" s="4"/>
      <c r="L21" s="34">
        <v>2</v>
      </c>
      <c r="M21" s="8"/>
      <c r="N21" s="8"/>
      <c r="O21" s="4"/>
      <c r="P21" s="9"/>
      <c r="Q21" s="8"/>
      <c r="R21" s="8"/>
      <c r="S21" s="4"/>
      <c r="T21" s="9"/>
      <c r="U21" s="8" t="str">
        <f t="shared" si="0"/>
        <v/>
      </c>
      <c r="V21" s="34" t="str">
        <f t="shared" si="1"/>
        <v/>
      </c>
    </row>
    <row r="22" spans="2:22" x14ac:dyDescent="0.2">
      <c r="B22" s="42">
        <v>14</v>
      </c>
      <c r="C22" s="45">
        <v>8</v>
      </c>
      <c r="D22" s="13">
        <v>1</v>
      </c>
      <c r="E22" s="2"/>
      <c r="F22" s="2"/>
      <c r="G22" s="37"/>
      <c r="H22" s="13"/>
      <c r="I22" s="2"/>
      <c r="J22" s="2"/>
      <c r="K22" s="37">
        <v>8</v>
      </c>
      <c r="L22" s="29">
        <v>1</v>
      </c>
      <c r="M22" s="2"/>
      <c r="N22" s="2"/>
      <c r="O22" s="37"/>
      <c r="P22" s="13"/>
      <c r="Q22" s="2"/>
      <c r="R22" s="2"/>
      <c r="S22" s="37"/>
      <c r="T22" s="13"/>
      <c r="U22" s="2" t="str">
        <f t="shared" si="0"/>
        <v/>
      </c>
      <c r="V22" s="29" t="str">
        <f t="shared" si="1"/>
        <v/>
      </c>
    </row>
    <row r="23" spans="2:22" x14ac:dyDescent="0.2">
      <c r="B23" s="42">
        <v>15</v>
      </c>
      <c r="C23" s="45">
        <v>1</v>
      </c>
      <c r="D23" s="13">
        <v>2</v>
      </c>
      <c r="E23" s="2"/>
      <c r="F23" s="2"/>
      <c r="G23" s="37">
        <v>1</v>
      </c>
      <c r="H23" s="13"/>
      <c r="I23" s="2"/>
      <c r="J23" s="2"/>
      <c r="K23" s="37">
        <v>2</v>
      </c>
      <c r="L23" s="29">
        <v>2</v>
      </c>
      <c r="M23" s="2"/>
      <c r="N23" s="2"/>
      <c r="O23" s="37"/>
      <c r="P23" s="13"/>
      <c r="Q23" s="2"/>
      <c r="R23" s="2"/>
      <c r="S23" s="37"/>
      <c r="T23" s="13"/>
      <c r="U23" s="2" t="str">
        <f t="shared" si="0"/>
        <v/>
      </c>
      <c r="V23" s="29" t="str">
        <f t="shared" si="1"/>
        <v/>
      </c>
    </row>
    <row r="24" spans="2:22" x14ac:dyDescent="0.2">
      <c r="B24" s="43">
        <v>16</v>
      </c>
      <c r="C24" s="16">
        <v>2</v>
      </c>
      <c r="D24" s="11">
        <v>1</v>
      </c>
      <c r="E24" s="7"/>
      <c r="F24" s="7"/>
      <c r="G24" s="10"/>
      <c r="H24" s="11"/>
      <c r="I24" s="7"/>
      <c r="J24" s="7"/>
      <c r="K24" s="10">
        <v>2</v>
      </c>
      <c r="L24" s="35">
        <v>1</v>
      </c>
      <c r="M24" s="7"/>
      <c r="N24" s="7"/>
      <c r="O24" s="10"/>
      <c r="P24" s="11"/>
      <c r="Q24" s="7"/>
      <c r="R24" s="7"/>
      <c r="S24" s="10"/>
      <c r="T24" s="11"/>
      <c r="U24" s="7" t="str">
        <f t="shared" si="0"/>
        <v/>
      </c>
      <c r="V24" s="35" t="str">
        <f t="shared" si="1"/>
        <v/>
      </c>
    </row>
    <row r="25" spans="2:22" x14ac:dyDescent="0.2">
      <c r="B25" s="42">
        <v>17</v>
      </c>
      <c r="C25" s="45">
        <v>2</v>
      </c>
      <c r="D25" s="13"/>
      <c r="E25" s="2"/>
      <c r="F25" s="2"/>
      <c r="G25" s="37"/>
      <c r="H25" s="13"/>
      <c r="I25" s="2"/>
      <c r="J25" s="2"/>
      <c r="K25" s="37">
        <v>2</v>
      </c>
      <c r="L25" s="29"/>
      <c r="M25" s="2"/>
      <c r="N25" s="2"/>
      <c r="O25" s="37"/>
      <c r="P25" s="13"/>
      <c r="Q25" s="2"/>
      <c r="R25" s="2"/>
      <c r="S25" s="37"/>
      <c r="T25" s="13"/>
      <c r="U25" s="2" t="str">
        <f t="shared" si="0"/>
        <v/>
      </c>
      <c r="V25" s="29" t="str">
        <f t="shared" si="1"/>
        <v/>
      </c>
    </row>
    <row r="26" spans="2:22" x14ac:dyDescent="0.2">
      <c r="B26" s="42">
        <v>18</v>
      </c>
      <c r="C26" s="45">
        <v>1</v>
      </c>
      <c r="D26" s="13"/>
      <c r="E26" s="2"/>
      <c r="F26" s="2"/>
      <c r="G26" s="37"/>
      <c r="H26" s="13"/>
      <c r="I26" s="2"/>
      <c r="J26" s="2"/>
      <c r="K26" s="37">
        <v>1</v>
      </c>
      <c r="L26" s="29"/>
      <c r="M26" s="2"/>
      <c r="N26" s="2"/>
      <c r="O26" s="37"/>
      <c r="P26" s="13"/>
      <c r="Q26" s="2"/>
      <c r="R26" s="2"/>
      <c r="S26" s="37"/>
      <c r="T26" s="13"/>
      <c r="U26" s="2" t="str">
        <f t="shared" si="0"/>
        <v/>
      </c>
      <c r="V26" s="29" t="str">
        <f t="shared" si="1"/>
        <v/>
      </c>
    </row>
    <row r="27" spans="2:22" x14ac:dyDescent="0.2">
      <c r="B27" s="42">
        <v>19</v>
      </c>
      <c r="C27" s="45"/>
      <c r="D27" s="13"/>
      <c r="E27" s="2"/>
      <c r="F27" s="2"/>
      <c r="G27" s="37"/>
      <c r="H27" s="13"/>
      <c r="I27" s="2"/>
      <c r="J27" s="2"/>
      <c r="K27" s="37"/>
      <c r="L27" s="29"/>
      <c r="M27" s="2"/>
      <c r="N27" s="2"/>
      <c r="O27" s="37"/>
      <c r="P27" s="13"/>
      <c r="Q27" s="2"/>
      <c r="R27" s="2"/>
      <c r="S27" s="37"/>
      <c r="T27" s="13"/>
      <c r="U27" s="2" t="str">
        <f t="shared" si="0"/>
        <v/>
      </c>
      <c r="V27" s="29" t="str">
        <f t="shared" si="1"/>
        <v/>
      </c>
    </row>
    <row r="28" spans="2:22" x14ac:dyDescent="0.2">
      <c r="B28" s="42">
        <v>20</v>
      </c>
      <c r="C28" s="45"/>
      <c r="D28" s="13"/>
      <c r="E28" s="2"/>
      <c r="F28" s="2"/>
      <c r="G28" s="37"/>
      <c r="H28" s="13"/>
      <c r="I28" s="2"/>
      <c r="J28" s="2"/>
      <c r="K28" s="37"/>
      <c r="L28" s="29"/>
      <c r="M28" s="2"/>
      <c r="N28" s="2"/>
      <c r="O28" s="37"/>
      <c r="P28" s="13"/>
      <c r="Q28" s="2"/>
      <c r="R28" s="2"/>
      <c r="S28" s="37"/>
      <c r="T28" s="13"/>
      <c r="U28" s="2" t="str">
        <f t="shared" si="0"/>
        <v/>
      </c>
      <c r="V28" s="29" t="str">
        <f t="shared" si="1"/>
        <v/>
      </c>
    </row>
    <row r="29" spans="2:22" x14ac:dyDescent="0.2">
      <c r="B29" s="44">
        <v>21</v>
      </c>
      <c r="C29" s="17"/>
      <c r="D29" s="9"/>
      <c r="E29" s="8"/>
      <c r="F29" s="8"/>
      <c r="G29" s="4"/>
      <c r="H29" s="9"/>
      <c r="I29" s="8"/>
      <c r="J29" s="8"/>
      <c r="K29" s="4"/>
      <c r="L29" s="34"/>
      <c r="M29" s="8"/>
      <c r="N29" s="8"/>
      <c r="O29" s="4"/>
      <c r="P29" s="9"/>
      <c r="Q29" s="8"/>
      <c r="R29" s="8"/>
      <c r="S29" s="4"/>
      <c r="T29" s="9"/>
      <c r="U29" s="8" t="str">
        <f t="shared" si="0"/>
        <v/>
      </c>
      <c r="V29" s="34" t="str">
        <f t="shared" si="1"/>
        <v/>
      </c>
    </row>
    <row r="30" spans="2:22" x14ac:dyDescent="0.2">
      <c r="B30" s="42">
        <v>22</v>
      </c>
      <c r="C30" s="45">
        <v>1</v>
      </c>
      <c r="D30" s="13"/>
      <c r="E30" s="2"/>
      <c r="F30" s="2"/>
      <c r="G30" s="37"/>
      <c r="H30" s="13"/>
      <c r="I30" s="2"/>
      <c r="J30" s="2"/>
      <c r="K30" s="37">
        <v>1</v>
      </c>
      <c r="L30" s="29"/>
      <c r="M30" s="2"/>
      <c r="N30" s="2"/>
      <c r="O30" s="37"/>
      <c r="P30" s="13"/>
      <c r="Q30" s="2"/>
      <c r="R30" s="2"/>
      <c r="S30" s="37"/>
      <c r="T30" s="13"/>
      <c r="U30" s="2" t="str">
        <f t="shared" si="0"/>
        <v/>
      </c>
      <c r="V30" s="29" t="str">
        <f t="shared" si="1"/>
        <v/>
      </c>
    </row>
    <row r="31" spans="2:22" x14ac:dyDescent="0.2">
      <c r="B31" s="42">
        <v>23</v>
      </c>
      <c r="C31" s="45"/>
      <c r="D31" s="13"/>
      <c r="E31" s="2"/>
      <c r="F31" s="2"/>
      <c r="G31" s="37"/>
      <c r="H31" s="13"/>
      <c r="I31" s="2"/>
      <c r="J31" s="2"/>
      <c r="K31" s="37"/>
      <c r="L31" s="29"/>
      <c r="M31" s="2"/>
      <c r="N31" s="2"/>
      <c r="O31" s="37"/>
      <c r="P31" s="13"/>
      <c r="Q31" s="2"/>
      <c r="R31" s="2"/>
      <c r="S31" s="37"/>
      <c r="T31" s="13"/>
      <c r="U31" s="2" t="str">
        <f t="shared" si="0"/>
        <v/>
      </c>
      <c r="V31" s="29" t="str">
        <f t="shared" si="1"/>
        <v/>
      </c>
    </row>
    <row r="32" spans="2:22" x14ac:dyDescent="0.2">
      <c r="B32" s="43">
        <v>24</v>
      </c>
      <c r="C32" s="16"/>
      <c r="D32" s="11"/>
      <c r="E32" s="7"/>
      <c r="F32" s="7"/>
      <c r="G32" s="10"/>
      <c r="H32" s="11"/>
      <c r="I32" s="7"/>
      <c r="J32" s="7"/>
      <c r="K32" s="10"/>
      <c r="L32" s="35"/>
      <c r="M32" s="7"/>
      <c r="N32" s="7"/>
      <c r="O32" s="10"/>
      <c r="P32" s="11"/>
      <c r="Q32" s="7"/>
      <c r="R32" s="7"/>
      <c r="S32" s="10"/>
      <c r="T32" s="11"/>
      <c r="U32" s="7" t="str">
        <f t="shared" si="0"/>
        <v/>
      </c>
      <c r="V32" s="35" t="str">
        <f t="shared" si="1"/>
        <v/>
      </c>
    </row>
    <row r="33" spans="2:22" x14ac:dyDescent="0.2">
      <c r="B33" s="42">
        <v>25</v>
      </c>
      <c r="C33" s="45"/>
      <c r="D33" s="13"/>
      <c r="E33" s="2"/>
      <c r="F33" s="2"/>
      <c r="G33" s="37"/>
      <c r="H33" s="13"/>
      <c r="I33" s="2"/>
      <c r="J33" s="2"/>
      <c r="K33" s="37"/>
      <c r="L33" s="29"/>
      <c r="M33" s="2"/>
      <c r="N33" s="2"/>
      <c r="O33" s="37"/>
      <c r="P33" s="13"/>
      <c r="Q33" s="2"/>
      <c r="R33" s="2"/>
      <c r="S33" s="37"/>
      <c r="T33" s="13"/>
      <c r="U33" s="2" t="str">
        <f t="shared" si="0"/>
        <v/>
      </c>
      <c r="V33" s="29" t="str">
        <f t="shared" si="1"/>
        <v/>
      </c>
    </row>
    <row r="34" spans="2:22" x14ac:dyDescent="0.2">
      <c r="B34" s="42">
        <v>26</v>
      </c>
      <c r="C34" s="45"/>
      <c r="D34" s="13"/>
      <c r="E34" s="2"/>
      <c r="F34" s="2"/>
      <c r="G34" s="37"/>
      <c r="H34" s="13"/>
      <c r="I34" s="2"/>
      <c r="J34" s="2"/>
      <c r="K34" s="37"/>
      <c r="L34" s="29"/>
      <c r="M34" s="2"/>
      <c r="N34" s="2"/>
      <c r="O34" s="37"/>
      <c r="P34" s="13"/>
      <c r="Q34" s="2"/>
      <c r="R34" s="2"/>
      <c r="S34" s="37"/>
      <c r="T34" s="13"/>
      <c r="U34" s="2" t="str">
        <f t="shared" si="0"/>
        <v/>
      </c>
      <c r="V34" s="29" t="str">
        <f t="shared" si="1"/>
        <v/>
      </c>
    </row>
    <row r="35" spans="2:22" x14ac:dyDescent="0.2">
      <c r="B35" s="42">
        <v>27</v>
      </c>
      <c r="C35" s="45"/>
      <c r="D35" s="13"/>
      <c r="E35" s="2"/>
      <c r="F35" s="2"/>
      <c r="G35" s="37"/>
      <c r="H35" s="13"/>
      <c r="I35" s="2"/>
      <c r="J35" s="2"/>
      <c r="K35" s="37"/>
      <c r="L35" s="29"/>
      <c r="M35" s="2"/>
      <c r="N35" s="2"/>
      <c r="O35" s="37"/>
      <c r="P35" s="13"/>
      <c r="Q35" s="2"/>
      <c r="R35" s="2"/>
      <c r="S35" s="37"/>
      <c r="T35" s="13"/>
      <c r="U35" s="2" t="str">
        <f t="shared" si="0"/>
        <v/>
      </c>
      <c r="V35" s="29" t="str">
        <f t="shared" si="1"/>
        <v/>
      </c>
    </row>
    <row r="36" spans="2:22" x14ac:dyDescent="0.2">
      <c r="B36" s="42">
        <v>28</v>
      </c>
      <c r="C36" s="45"/>
      <c r="D36" s="13"/>
      <c r="E36" s="2"/>
      <c r="F36" s="2"/>
      <c r="G36" s="37"/>
      <c r="H36" s="13"/>
      <c r="I36" s="2"/>
      <c r="J36" s="2"/>
      <c r="K36" s="37"/>
      <c r="L36" s="29"/>
      <c r="M36" s="2"/>
      <c r="N36" s="2"/>
      <c r="O36" s="37"/>
      <c r="P36" s="13"/>
      <c r="Q36" s="2"/>
      <c r="R36" s="2"/>
      <c r="S36" s="37"/>
      <c r="T36" s="13"/>
      <c r="U36" s="2" t="str">
        <f t="shared" si="0"/>
        <v/>
      </c>
      <c r="V36" s="29" t="str">
        <f t="shared" si="1"/>
        <v/>
      </c>
    </row>
    <row r="37" spans="2:22" x14ac:dyDescent="0.2">
      <c r="B37" s="44">
        <v>29</v>
      </c>
      <c r="C37" s="17"/>
      <c r="D37" s="9"/>
      <c r="E37" s="8"/>
      <c r="F37" s="8"/>
      <c r="G37" s="4"/>
      <c r="H37" s="9"/>
      <c r="I37" s="8"/>
      <c r="J37" s="8"/>
      <c r="K37" s="4"/>
      <c r="L37" s="34"/>
      <c r="M37" s="8"/>
      <c r="N37" s="8"/>
      <c r="O37" s="4"/>
      <c r="P37" s="9"/>
      <c r="Q37" s="8"/>
      <c r="R37" s="8"/>
      <c r="S37" s="4"/>
      <c r="T37" s="9"/>
      <c r="U37" s="8" t="str">
        <f t="shared" si="0"/>
        <v/>
      </c>
      <c r="V37" s="34" t="str">
        <f t="shared" si="1"/>
        <v/>
      </c>
    </row>
    <row r="38" spans="2:22" x14ac:dyDescent="0.2">
      <c r="B38" s="42">
        <v>30</v>
      </c>
      <c r="C38" s="45"/>
      <c r="D38" s="13"/>
      <c r="E38" s="2"/>
      <c r="F38" s="2"/>
      <c r="G38" s="37"/>
      <c r="H38" s="13"/>
      <c r="I38" s="2"/>
      <c r="J38" s="2"/>
      <c r="K38" s="37"/>
      <c r="L38" s="29"/>
      <c r="M38" s="2"/>
      <c r="N38" s="2"/>
      <c r="O38" s="37"/>
      <c r="P38" s="13"/>
      <c r="Q38" s="2"/>
      <c r="R38" s="2"/>
      <c r="S38" s="37"/>
      <c r="T38" s="13"/>
      <c r="U38" s="2" t="str">
        <f t="shared" si="0"/>
        <v/>
      </c>
      <c r="V38" s="29" t="str">
        <f t="shared" si="1"/>
        <v/>
      </c>
    </row>
    <row r="39" spans="2:22" x14ac:dyDescent="0.2">
      <c r="B39" s="42">
        <v>31</v>
      </c>
      <c r="C39" s="45"/>
      <c r="D39" s="13"/>
      <c r="E39" s="2"/>
      <c r="F39" s="2"/>
      <c r="G39" s="37"/>
      <c r="H39" s="13"/>
      <c r="I39" s="2"/>
      <c r="J39" s="2"/>
      <c r="K39" s="37"/>
      <c r="L39" s="29"/>
      <c r="M39" s="119"/>
      <c r="N39" s="2"/>
      <c r="O39" s="37"/>
      <c r="P39" s="13"/>
      <c r="Q39" s="2"/>
      <c r="R39" s="2"/>
      <c r="S39" s="37"/>
      <c r="T39" s="13"/>
      <c r="U39" s="2" t="str">
        <f t="shared" si="0"/>
        <v/>
      </c>
      <c r="V39" s="29" t="str">
        <f t="shared" si="1"/>
        <v/>
      </c>
    </row>
    <row r="40" spans="2:22" x14ac:dyDescent="0.2">
      <c r="B40" s="43">
        <v>32</v>
      </c>
      <c r="C40" s="16"/>
      <c r="D40" s="11"/>
      <c r="E40" s="7"/>
      <c r="F40" s="7"/>
      <c r="G40" s="10"/>
      <c r="H40" s="11"/>
      <c r="I40" s="7"/>
      <c r="J40" s="7"/>
      <c r="K40" s="10"/>
      <c r="L40" s="35"/>
      <c r="M40" s="7"/>
      <c r="N40" s="7"/>
      <c r="O40" s="10"/>
      <c r="P40" s="11"/>
      <c r="Q40" s="7"/>
      <c r="R40" s="7"/>
      <c r="S40" s="10"/>
      <c r="T40" s="11"/>
      <c r="U40" s="7" t="str">
        <f t="shared" si="0"/>
        <v/>
      </c>
      <c r="V40" s="35" t="str">
        <f t="shared" si="1"/>
        <v/>
      </c>
    </row>
    <row r="41" spans="2:22" x14ac:dyDescent="0.2">
      <c r="B41" s="42">
        <v>33</v>
      </c>
      <c r="C41" s="45"/>
      <c r="D41" s="13"/>
      <c r="E41" s="2"/>
      <c r="F41" s="2"/>
      <c r="G41" s="37"/>
      <c r="H41" s="13"/>
      <c r="I41" s="2"/>
      <c r="J41" s="2"/>
      <c r="K41" s="37"/>
      <c r="L41" s="29"/>
      <c r="M41" s="119"/>
      <c r="N41" s="119"/>
      <c r="O41" s="37"/>
      <c r="P41" s="13"/>
      <c r="Q41" s="2"/>
      <c r="R41" s="2"/>
      <c r="S41" s="37"/>
      <c r="T41" s="13"/>
      <c r="U41" s="2" t="str">
        <f t="shared" si="0"/>
        <v/>
      </c>
      <c r="V41" s="29" t="str">
        <f t="shared" si="1"/>
        <v/>
      </c>
    </row>
    <row r="42" spans="2:22" x14ac:dyDescent="0.2">
      <c r="B42" s="42">
        <v>34</v>
      </c>
      <c r="C42" s="45"/>
      <c r="D42" s="13"/>
      <c r="E42" s="2"/>
      <c r="F42" s="2"/>
      <c r="G42" s="37"/>
      <c r="H42" s="13"/>
      <c r="I42" s="2"/>
      <c r="J42" s="2"/>
      <c r="K42" s="37"/>
      <c r="L42" s="29"/>
      <c r="M42" s="119"/>
      <c r="N42" s="2"/>
      <c r="O42" s="37"/>
      <c r="P42" s="13"/>
      <c r="Q42" s="2"/>
      <c r="R42" s="2"/>
      <c r="S42" s="37"/>
      <c r="T42" s="13"/>
      <c r="U42" s="2" t="str">
        <f t="shared" si="0"/>
        <v/>
      </c>
      <c r="V42" s="29" t="str">
        <f t="shared" si="1"/>
        <v/>
      </c>
    </row>
    <row r="43" spans="2:22" x14ac:dyDescent="0.2">
      <c r="B43" s="42">
        <v>35</v>
      </c>
      <c r="C43" s="45"/>
      <c r="D43" s="13"/>
      <c r="E43" s="2"/>
      <c r="F43" s="2"/>
      <c r="G43" s="37"/>
      <c r="H43" s="13"/>
      <c r="I43" s="2"/>
      <c r="J43" s="2"/>
      <c r="K43" s="37"/>
      <c r="L43" s="29"/>
      <c r="M43" s="119"/>
      <c r="N43" s="119"/>
      <c r="O43" s="37"/>
      <c r="P43" s="13"/>
      <c r="Q43" s="2"/>
      <c r="R43" s="2"/>
      <c r="S43" s="37"/>
      <c r="T43" s="13"/>
      <c r="U43" s="2" t="str">
        <f t="shared" si="0"/>
        <v/>
      </c>
      <c r="V43" s="29" t="str">
        <f t="shared" si="1"/>
        <v/>
      </c>
    </row>
    <row r="44" spans="2:22" x14ac:dyDescent="0.2">
      <c r="B44" s="42">
        <v>36</v>
      </c>
      <c r="C44" s="45"/>
      <c r="D44" s="13"/>
      <c r="E44" s="2"/>
      <c r="F44" s="2"/>
      <c r="G44" s="37"/>
      <c r="H44" s="13"/>
      <c r="I44" s="2"/>
      <c r="J44" s="2"/>
      <c r="K44" s="37"/>
      <c r="L44" s="29"/>
      <c r="M44" s="119"/>
      <c r="N44" s="2"/>
      <c r="O44" s="37"/>
      <c r="P44" s="13"/>
      <c r="Q44" s="2"/>
      <c r="R44" s="2"/>
      <c r="S44" s="37"/>
      <c r="T44" s="13"/>
      <c r="U44" s="2" t="str">
        <f t="shared" si="0"/>
        <v/>
      </c>
      <c r="V44" s="29" t="str">
        <f t="shared" si="1"/>
        <v/>
      </c>
    </row>
    <row r="45" spans="2:22" x14ac:dyDescent="0.2">
      <c r="B45" s="44">
        <v>37</v>
      </c>
      <c r="C45" s="17"/>
      <c r="D45" s="9"/>
      <c r="E45" s="8"/>
      <c r="F45" s="8"/>
      <c r="G45" s="4"/>
      <c r="H45" s="9"/>
      <c r="I45" s="8"/>
      <c r="J45" s="8"/>
      <c r="K45" s="4"/>
      <c r="L45" s="34"/>
      <c r="M45" s="8"/>
      <c r="N45" s="8"/>
      <c r="O45" s="4"/>
      <c r="P45" s="9"/>
      <c r="Q45" s="8"/>
      <c r="R45" s="8"/>
      <c r="S45" s="4"/>
      <c r="T45" s="9"/>
      <c r="U45" s="8" t="str">
        <f t="shared" si="0"/>
        <v/>
      </c>
      <c r="V45" s="34" t="str">
        <f t="shared" si="1"/>
        <v/>
      </c>
    </row>
    <row r="46" spans="2:22" x14ac:dyDescent="0.2">
      <c r="B46" s="42">
        <v>38</v>
      </c>
      <c r="C46" s="45"/>
      <c r="D46" s="13"/>
      <c r="E46" s="2"/>
      <c r="F46" s="2"/>
      <c r="G46" s="37"/>
      <c r="H46" s="13"/>
      <c r="I46" s="2"/>
      <c r="J46" s="2"/>
      <c r="K46" s="37"/>
      <c r="L46" s="29"/>
      <c r="M46" s="119"/>
      <c r="N46" s="119"/>
      <c r="O46" s="37"/>
      <c r="P46" s="13"/>
      <c r="Q46" s="2"/>
      <c r="R46" s="2"/>
      <c r="S46" s="37"/>
      <c r="T46" s="13"/>
      <c r="U46" s="2" t="str">
        <f t="shared" si="0"/>
        <v/>
      </c>
      <c r="V46" s="29" t="str">
        <f t="shared" si="1"/>
        <v/>
      </c>
    </row>
    <row r="47" spans="2:22" x14ac:dyDescent="0.2">
      <c r="B47" s="42">
        <v>39</v>
      </c>
      <c r="C47" s="45"/>
      <c r="D47" s="13"/>
      <c r="E47" s="2"/>
      <c r="F47" s="2"/>
      <c r="G47" s="37"/>
      <c r="H47" s="13"/>
      <c r="I47" s="2"/>
      <c r="J47" s="2"/>
      <c r="K47" s="37"/>
      <c r="L47" s="29"/>
      <c r="M47" s="119"/>
      <c r="N47" s="119"/>
      <c r="O47" s="37"/>
      <c r="P47" s="13"/>
      <c r="Q47" s="2"/>
      <c r="R47" s="2"/>
      <c r="S47" s="37"/>
      <c r="T47" s="13"/>
      <c r="U47" s="2" t="str">
        <f t="shared" si="0"/>
        <v/>
      </c>
      <c r="V47" s="29" t="str">
        <f t="shared" si="1"/>
        <v/>
      </c>
    </row>
    <row r="48" spans="2:22" x14ac:dyDescent="0.2">
      <c r="B48" s="43">
        <v>40</v>
      </c>
      <c r="C48" s="16"/>
      <c r="D48" s="11"/>
      <c r="E48" s="7"/>
      <c r="F48" s="7"/>
      <c r="G48" s="10"/>
      <c r="H48" s="11"/>
      <c r="I48" s="7"/>
      <c r="J48" s="7"/>
      <c r="K48" s="10"/>
      <c r="L48" s="35"/>
      <c r="M48" s="7"/>
      <c r="N48" s="7"/>
      <c r="O48" s="10"/>
      <c r="P48" s="11"/>
      <c r="Q48" s="7"/>
      <c r="R48" s="7"/>
      <c r="S48" s="10"/>
      <c r="T48" s="11"/>
      <c r="U48" s="7" t="str">
        <f t="shared" si="0"/>
        <v/>
      </c>
      <c r="V48" s="35" t="str">
        <f t="shared" si="1"/>
        <v/>
      </c>
    </row>
    <row r="49" spans="2:22" ht="13.5" thickBot="1" x14ac:dyDescent="0.25">
      <c r="B49" s="42">
        <v>41</v>
      </c>
      <c r="C49" s="46"/>
      <c r="D49" s="40">
        <v>1</v>
      </c>
      <c r="E49" s="21"/>
      <c r="F49" s="21"/>
      <c r="G49" s="39"/>
      <c r="H49" s="40"/>
      <c r="I49" s="21"/>
      <c r="J49" s="21"/>
      <c r="K49" s="39"/>
      <c r="L49" s="41">
        <v>1</v>
      </c>
      <c r="M49" s="119"/>
      <c r="N49" s="2"/>
      <c r="O49" s="37"/>
      <c r="P49" s="13"/>
      <c r="Q49" s="2"/>
      <c r="R49" s="2"/>
      <c r="S49" s="37"/>
      <c r="T49" s="13"/>
      <c r="U49" s="2" t="str">
        <f t="shared" si="0"/>
        <v/>
      </c>
      <c r="V49" s="29" t="str">
        <f t="shared" si="1"/>
        <v/>
      </c>
    </row>
    <row r="50" spans="2:22" x14ac:dyDescent="0.2">
      <c r="B50" s="42">
        <v>42</v>
      </c>
      <c r="C50" s="45"/>
      <c r="D50" s="13"/>
      <c r="E50" s="2"/>
      <c r="F50" s="2"/>
      <c r="G50" s="37"/>
      <c r="H50" s="13"/>
      <c r="I50" s="2"/>
      <c r="J50" s="2"/>
      <c r="K50" s="37" t="str">
        <f t="shared" ref="K50:K58" si="2">IF(C50+E50+G50+I50=0,"",C50+E50+G50+I50)</f>
        <v/>
      </c>
      <c r="L50" s="29" t="str">
        <f t="shared" ref="L50:L58" si="3">IF(D50+F50+H50+J50=0,"",D50+F50+H50+J50)</f>
        <v/>
      </c>
      <c r="M50" s="119"/>
      <c r="N50" s="2"/>
      <c r="O50" s="37"/>
      <c r="P50" s="13"/>
      <c r="Q50" s="2"/>
      <c r="R50" s="2"/>
      <c r="S50" s="37"/>
      <c r="T50" s="13"/>
      <c r="U50" s="2" t="str">
        <f t="shared" si="0"/>
        <v/>
      </c>
      <c r="V50" s="29" t="str">
        <f t="shared" si="1"/>
        <v/>
      </c>
    </row>
    <row r="51" spans="2:22" x14ac:dyDescent="0.2">
      <c r="B51" s="42">
        <v>43</v>
      </c>
      <c r="C51" s="45"/>
      <c r="D51" s="13"/>
      <c r="E51" s="2"/>
      <c r="F51" s="2"/>
      <c r="G51" s="37"/>
      <c r="H51" s="13"/>
      <c r="I51" s="2"/>
      <c r="J51" s="2"/>
      <c r="K51" s="37" t="str">
        <f t="shared" si="2"/>
        <v/>
      </c>
      <c r="L51" s="29" t="str">
        <f t="shared" si="3"/>
        <v/>
      </c>
      <c r="M51" s="119"/>
      <c r="N51" s="2"/>
      <c r="O51" s="37"/>
      <c r="P51" s="13"/>
      <c r="Q51" s="2"/>
      <c r="R51" s="2"/>
      <c r="S51" s="37"/>
      <c r="T51" s="13"/>
      <c r="U51" s="2" t="str">
        <f t="shared" si="0"/>
        <v/>
      </c>
      <c r="V51" s="29" t="str">
        <f t="shared" si="1"/>
        <v/>
      </c>
    </row>
    <row r="52" spans="2:22" x14ac:dyDescent="0.2">
      <c r="B52" s="42">
        <v>44</v>
      </c>
      <c r="C52" s="45"/>
      <c r="D52" s="13"/>
      <c r="E52" s="2"/>
      <c r="F52" s="2"/>
      <c r="G52" s="37"/>
      <c r="H52" s="13"/>
      <c r="I52" s="2"/>
      <c r="J52" s="2"/>
      <c r="K52" s="37" t="str">
        <f t="shared" si="2"/>
        <v/>
      </c>
      <c r="L52" s="29" t="str">
        <f t="shared" si="3"/>
        <v/>
      </c>
      <c r="M52" s="119"/>
      <c r="N52" s="2"/>
      <c r="O52" s="37"/>
      <c r="P52" s="13"/>
      <c r="Q52" s="2"/>
      <c r="R52" s="2"/>
      <c r="S52" s="37"/>
      <c r="T52" s="13"/>
      <c r="U52" s="2" t="str">
        <f t="shared" si="0"/>
        <v/>
      </c>
      <c r="V52" s="29" t="str">
        <f t="shared" si="1"/>
        <v/>
      </c>
    </row>
    <row r="53" spans="2:22" ht="13.5" thickBot="1" x14ac:dyDescent="0.25">
      <c r="B53" s="44">
        <v>45</v>
      </c>
      <c r="C53" s="17"/>
      <c r="D53" s="9"/>
      <c r="E53" s="8"/>
      <c r="F53" s="8"/>
      <c r="G53" s="4"/>
      <c r="H53" s="9"/>
      <c r="I53" s="8"/>
      <c r="J53" s="8"/>
      <c r="K53" s="4" t="str">
        <f t="shared" si="2"/>
        <v/>
      </c>
      <c r="L53" s="34" t="str">
        <f t="shared" si="3"/>
        <v/>
      </c>
      <c r="M53" s="46"/>
      <c r="N53" s="21"/>
      <c r="O53" s="39"/>
      <c r="P53" s="40"/>
      <c r="Q53" s="21"/>
      <c r="R53" s="21"/>
      <c r="S53" s="39"/>
      <c r="T53" s="40"/>
      <c r="U53" s="21" t="str">
        <f>IF(M53+O53+Q53+S53=0,"",M53+O53+Q53+S53)</f>
        <v/>
      </c>
      <c r="V53" s="41" t="str">
        <f>IF(N53+P53+R53+T53=0,"",N53+P53+R53+T53)</f>
        <v/>
      </c>
    </row>
    <row r="54" spans="2:22" x14ac:dyDescent="0.2">
      <c r="B54" s="42"/>
      <c r="C54" s="45"/>
      <c r="D54" s="13"/>
      <c r="E54" s="2"/>
      <c r="F54" s="2"/>
      <c r="G54" s="37"/>
      <c r="H54" s="13"/>
      <c r="I54" s="2"/>
      <c r="J54" s="2"/>
      <c r="K54" s="37" t="str">
        <f t="shared" si="2"/>
        <v/>
      </c>
      <c r="L54" s="29" t="str">
        <f t="shared" si="3"/>
        <v/>
      </c>
      <c r="M54" s="14"/>
      <c r="N54" s="32"/>
      <c r="O54" s="47"/>
      <c r="P54" s="15"/>
      <c r="Q54" s="32"/>
      <c r="R54" s="32"/>
      <c r="S54" s="47"/>
      <c r="T54" s="15"/>
      <c r="U54" s="32" t="str">
        <f t="shared" si="0"/>
        <v/>
      </c>
      <c r="V54" s="28" t="str">
        <f t="shared" si="1"/>
        <v/>
      </c>
    </row>
    <row r="55" spans="2:22" x14ac:dyDescent="0.2">
      <c r="B55" s="42"/>
      <c r="C55" s="45"/>
      <c r="D55" s="13"/>
      <c r="E55" s="2"/>
      <c r="F55" s="2"/>
      <c r="G55" s="37"/>
      <c r="H55" s="13"/>
      <c r="I55" s="2"/>
      <c r="J55" s="2"/>
      <c r="K55" s="37" t="str">
        <f t="shared" si="2"/>
        <v/>
      </c>
      <c r="L55" s="29" t="str">
        <f t="shared" si="3"/>
        <v/>
      </c>
      <c r="M55" s="45"/>
      <c r="N55" s="2"/>
      <c r="O55" s="37"/>
      <c r="P55" s="13"/>
      <c r="Q55" s="2"/>
      <c r="R55" s="2"/>
      <c r="S55" s="37"/>
      <c r="T55" s="13"/>
      <c r="U55" s="2" t="str">
        <f t="shared" si="0"/>
        <v/>
      </c>
      <c r="V55" s="29" t="str">
        <f t="shared" si="1"/>
        <v/>
      </c>
    </row>
    <row r="56" spans="2:22" x14ac:dyDescent="0.2">
      <c r="B56" s="43"/>
      <c r="C56" s="16"/>
      <c r="D56" s="11"/>
      <c r="E56" s="7"/>
      <c r="F56" s="7"/>
      <c r="G56" s="10"/>
      <c r="H56" s="11"/>
      <c r="I56" s="7"/>
      <c r="J56" s="7"/>
      <c r="K56" s="10" t="str">
        <f t="shared" si="2"/>
        <v/>
      </c>
      <c r="L56" s="35" t="str">
        <f t="shared" si="3"/>
        <v/>
      </c>
      <c r="M56" s="16"/>
      <c r="N56" s="7"/>
      <c r="O56" s="10"/>
      <c r="P56" s="11"/>
      <c r="Q56" s="7"/>
      <c r="R56" s="7"/>
      <c r="S56" s="10"/>
      <c r="T56" s="11"/>
      <c r="U56" s="7" t="str">
        <f t="shared" si="0"/>
        <v/>
      </c>
      <c r="V56" s="35" t="str">
        <f t="shared" si="1"/>
        <v/>
      </c>
    </row>
    <row r="57" spans="2:22" x14ac:dyDescent="0.2">
      <c r="B57" s="42"/>
      <c r="C57" s="45"/>
      <c r="D57" s="13"/>
      <c r="E57" s="2"/>
      <c r="F57" s="2"/>
      <c r="G57" s="37"/>
      <c r="H57" s="13"/>
      <c r="I57" s="2"/>
      <c r="J57" s="2"/>
      <c r="K57" s="37" t="str">
        <f t="shared" si="2"/>
        <v/>
      </c>
      <c r="L57" s="29" t="str">
        <f t="shared" si="3"/>
        <v/>
      </c>
      <c r="M57" s="45"/>
      <c r="N57" s="2"/>
      <c r="O57" s="37"/>
      <c r="P57" s="13"/>
      <c r="Q57" s="2"/>
      <c r="R57" s="2"/>
      <c r="S57" s="37"/>
      <c r="T57" s="13"/>
      <c r="U57" s="2" t="str">
        <f t="shared" si="0"/>
        <v/>
      </c>
      <c r="V57" s="29" t="str">
        <f t="shared" si="1"/>
        <v/>
      </c>
    </row>
    <row r="58" spans="2:22" x14ac:dyDescent="0.2">
      <c r="B58" s="42"/>
      <c r="C58" s="45"/>
      <c r="D58" s="13"/>
      <c r="E58" s="2"/>
      <c r="F58" s="2"/>
      <c r="G58" s="37"/>
      <c r="H58" s="13"/>
      <c r="I58" s="2"/>
      <c r="J58" s="2"/>
      <c r="K58" s="37" t="str">
        <f t="shared" si="2"/>
        <v/>
      </c>
      <c r="L58" s="29" t="str">
        <f t="shared" si="3"/>
        <v/>
      </c>
      <c r="M58" s="45"/>
      <c r="N58" s="2"/>
      <c r="O58" s="37"/>
      <c r="P58" s="13"/>
      <c r="Q58" s="2"/>
      <c r="R58" s="2"/>
      <c r="S58" s="37"/>
      <c r="T58" s="13"/>
      <c r="U58" s="2" t="str">
        <f t="shared" si="0"/>
        <v/>
      </c>
      <c r="V58" s="29" t="str">
        <f t="shared" si="1"/>
        <v/>
      </c>
    </row>
    <row r="59" spans="2:22" x14ac:dyDescent="0.2">
      <c r="B59" s="42"/>
      <c r="C59" s="45"/>
      <c r="D59" s="13"/>
      <c r="E59" s="2"/>
      <c r="F59" s="2"/>
      <c r="G59" s="37"/>
      <c r="H59" s="13"/>
      <c r="I59" s="2"/>
      <c r="J59" s="2"/>
      <c r="K59" s="37"/>
      <c r="L59" s="29"/>
      <c r="M59" s="45"/>
      <c r="N59" s="2"/>
      <c r="O59" s="37"/>
      <c r="P59" s="13"/>
      <c r="Q59" s="2"/>
      <c r="R59" s="2"/>
      <c r="S59" s="37"/>
      <c r="T59" s="13"/>
      <c r="U59" s="2"/>
      <c r="V59" s="29"/>
    </row>
    <row r="60" spans="2:22" x14ac:dyDescent="0.2">
      <c r="B60" s="43"/>
      <c r="C60" s="16"/>
      <c r="D60" s="11"/>
      <c r="E60" s="7"/>
      <c r="F60" s="7"/>
      <c r="G60" s="10"/>
      <c r="H60" s="11"/>
      <c r="I60" s="7"/>
      <c r="J60" s="7"/>
      <c r="K60" s="10"/>
      <c r="L60" s="35"/>
      <c r="M60" s="16"/>
      <c r="N60" s="7"/>
      <c r="O60" s="10"/>
      <c r="P60" s="11"/>
      <c r="Q60" s="7"/>
      <c r="R60" s="7"/>
      <c r="S60" s="10"/>
      <c r="T60" s="11"/>
      <c r="U60" s="7"/>
      <c r="V60" s="35"/>
    </row>
    <row r="61" spans="2:22" x14ac:dyDescent="0.2">
      <c r="B61" s="42"/>
      <c r="C61" s="45"/>
      <c r="D61" s="13"/>
      <c r="E61" s="2"/>
      <c r="F61" s="2"/>
      <c r="G61" s="37"/>
      <c r="H61" s="13"/>
      <c r="I61" s="2"/>
      <c r="J61" s="2"/>
      <c r="K61" s="37"/>
      <c r="L61" s="29"/>
      <c r="M61" s="45"/>
      <c r="N61" s="2"/>
      <c r="O61" s="37"/>
      <c r="P61" s="13"/>
      <c r="Q61" s="2"/>
      <c r="R61" s="2"/>
      <c r="S61" s="37"/>
      <c r="T61" s="13"/>
      <c r="U61" s="2"/>
      <c r="V61" s="29"/>
    </row>
    <row r="62" spans="2:22" x14ac:dyDescent="0.2">
      <c r="B62" s="42"/>
      <c r="C62" s="45"/>
      <c r="D62" s="13"/>
      <c r="E62" s="2"/>
      <c r="F62" s="2"/>
      <c r="G62" s="37"/>
      <c r="H62" s="13"/>
      <c r="I62" s="2"/>
      <c r="J62" s="2"/>
      <c r="K62" s="37"/>
      <c r="L62" s="29"/>
      <c r="M62" s="45"/>
      <c r="N62" s="2"/>
      <c r="O62" s="37"/>
      <c r="P62" s="13"/>
      <c r="Q62" s="2"/>
      <c r="R62" s="2"/>
      <c r="S62" s="37"/>
      <c r="T62" s="13"/>
      <c r="U62" s="2"/>
      <c r="V62" s="29"/>
    </row>
    <row r="63" spans="2:22" x14ac:dyDescent="0.2">
      <c r="B63" s="42"/>
      <c r="C63" s="45"/>
      <c r="D63" s="13"/>
      <c r="E63" s="2"/>
      <c r="F63" s="2"/>
      <c r="G63" s="37"/>
      <c r="H63" s="13"/>
      <c r="I63" s="2"/>
      <c r="J63" s="2"/>
      <c r="K63" s="37"/>
      <c r="L63" s="29"/>
      <c r="M63" s="45"/>
      <c r="N63" s="2"/>
      <c r="O63" s="37"/>
      <c r="P63" s="13"/>
      <c r="Q63" s="2"/>
      <c r="R63" s="2"/>
      <c r="S63" s="37"/>
      <c r="T63" s="13"/>
      <c r="U63" s="2"/>
      <c r="V63" s="29"/>
    </row>
    <row r="64" spans="2:22" x14ac:dyDescent="0.2">
      <c r="B64" s="43"/>
      <c r="C64" s="16"/>
      <c r="D64" s="11"/>
      <c r="E64" s="7"/>
      <c r="F64" s="7"/>
      <c r="G64" s="10"/>
      <c r="H64" s="11"/>
      <c r="I64" s="7"/>
      <c r="J64" s="7"/>
      <c r="K64" s="10"/>
      <c r="L64" s="35"/>
      <c r="M64" s="16"/>
      <c r="N64" s="7"/>
      <c r="O64" s="10"/>
      <c r="P64" s="11"/>
      <c r="Q64" s="7"/>
      <c r="R64" s="7"/>
      <c r="S64" s="10"/>
      <c r="T64" s="11"/>
      <c r="U64" s="7"/>
      <c r="V64" s="35"/>
    </row>
    <row r="65" spans="2:22" x14ac:dyDescent="0.2">
      <c r="B65" s="42"/>
      <c r="C65" s="45"/>
      <c r="D65" s="13"/>
      <c r="E65" s="2"/>
      <c r="F65" s="2"/>
      <c r="G65" s="37"/>
      <c r="H65" s="13"/>
      <c r="I65" s="2"/>
      <c r="J65" s="2"/>
      <c r="K65" s="37"/>
      <c r="L65" s="29"/>
      <c r="M65" s="45"/>
      <c r="N65" s="2"/>
      <c r="O65" s="37"/>
      <c r="P65" s="13"/>
      <c r="Q65" s="2"/>
      <c r="R65" s="2"/>
      <c r="S65" s="37"/>
      <c r="T65" s="13"/>
      <c r="U65" s="2"/>
      <c r="V65" s="29"/>
    </row>
    <row r="66" spans="2:22" x14ac:dyDescent="0.2">
      <c r="B66" s="42"/>
      <c r="C66" s="45"/>
      <c r="D66" s="13"/>
      <c r="E66" s="2"/>
      <c r="F66" s="2"/>
      <c r="G66" s="37"/>
      <c r="H66" s="13"/>
      <c r="I66" s="2"/>
      <c r="J66" s="2"/>
      <c r="K66" s="37"/>
      <c r="L66" s="29"/>
      <c r="M66" s="45"/>
      <c r="N66" s="2"/>
      <c r="O66" s="37"/>
      <c r="P66" s="13"/>
      <c r="Q66" s="2"/>
      <c r="R66" s="2"/>
      <c r="S66" s="37"/>
      <c r="T66" s="13"/>
      <c r="U66" s="2"/>
      <c r="V66" s="29"/>
    </row>
    <row r="67" spans="2:22" x14ac:dyDescent="0.2">
      <c r="B67" s="42"/>
      <c r="C67" s="45"/>
      <c r="D67" s="13"/>
      <c r="E67" s="2"/>
      <c r="F67" s="2"/>
      <c r="G67" s="37"/>
      <c r="H67" s="13"/>
      <c r="I67" s="2"/>
      <c r="J67" s="2"/>
      <c r="K67" s="37"/>
      <c r="L67" s="29"/>
      <c r="M67" s="45"/>
      <c r="N67" s="2"/>
      <c r="O67" s="37"/>
      <c r="P67" s="13"/>
      <c r="Q67" s="2"/>
      <c r="R67" s="2"/>
      <c r="S67" s="37"/>
      <c r="T67" s="13"/>
      <c r="U67" s="2"/>
      <c r="V67" s="29"/>
    </row>
    <row r="68" spans="2:22" x14ac:dyDescent="0.2">
      <c r="B68" s="43"/>
      <c r="C68" s="16"/>
      <c r="D68" s="11"/>
      <c r="E68" s="7"/>
      <c r="F68" s="7"/>
      <c r="G68" s="10"/>
      <c r="H68" s="11"/>
      <c r="I68" s="7"/>
      <c r="J68" s="7"/>
      <c r="K68" s="10"/>
      <c r="L68" s="35"/>
      <c r="M68" s="16"/>
      <c r="N68" s="7"/>
      <c r="O68" s="10"/>
      <c r="P68" s="11"/>
      <c r="Q68" s="7"/>
      <c r="R68" s="7"/>
      <c r="S68" s="10"/>
      <c r="T68" s="11"/>
      <c r="U68" s="7"/>
      <c r="V68" s="35"/>
    </row>
    <row r="69" spans="2:22" x14ac:dyDescent="0.2">
      <c r="B69" s="42"/>
      <c r="C69" s="45"/>
      <c r="D69" s="13"/>
      <c r="E69" s="2"/>
      <c r="F69" s="2"/>
      <c r="G69" s="37"/>
      <c r="H69" s="13"/>
      <c r="I69" s="2"/>
      <c r="J69" s="2"/>
      <c r="K69" s="37"/>
      <c r="L69" s="29"/>
      <c r="M69" s="45"/>
      <c r="N69" s="2"/>
      <c r="O69" s="37"/>
      <c r="P69" s="13"/>
      <c r="Q69" s="2"/>
      <c r="R69" s="2"/>
      <c r="S69" s="37"/>
      <c r="T69" s="13"/>
      <c r="U69" s="2"/>
      <c r="V69" s="29"/>
    </row>
    <row r="70" spans="2:22" x14ac:dyDescent="0.2">
      <c r="B70" s="42"/>
      <c r="C70" s="45"/>
      <c r="D70" s="13"/>
      <c r="E70" s="2"/>
      <c r="F70" s="2"/>
      <c r="G70" s="37"/>
      <c r="H70" s="13"/>
      <c r="I70" s="2"/>
      <c r="J70" s="2"/>
      <c r="K70" s="37"/>
      <c r="L70" s="29"/>
      <c r="M70" s="45"/>
      <c r="N70" s="2"/>
      <c r="O70" s="37"/>
      <c r="P70" s="13"/>
      <c r="Q70" s="2"/>
      <c r="R70" s="2"/>
      <c r="S70" s="37"/>
      <c r="T70" s="13"/>
      <c r="U70" s="2"/>
      <c r="V70" s="29"/>
    </row>
    <row r="71" spans="2:22" ht="16.5" x14ac:dyDescent="0.2">
      <c r="B71" s="1"/>
    </row>
    <row r="73" spans="2:22" ht="14.5" thickBot="1" x14ac:dyDescent="0.25">
      <c r="B73" s="12"/>
    </row>
    <row r="74" spans="2:22" ht="15.75" customHeight="1" thickBot="1" x14ac:dyDescent="0.25">
      <c r="B74" s="89" t="s">
        <v>5</v>
      </c>
      <c r="C74" s="355" t="str">
        <f>C4</f>
        <v>部　　　　　　　　長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6"/>
      <c r="N74" s="356"/>
      <c r="O74" s="356"/>
      <c r="P74" s="356"/>
      <c r="Q74" s="356"/>
      <c r="R74" s="356"/>
      <c r="S74" s="356"/>
      <c r="T74" s="356"/>
      <c r="U74" s="356"/>
      <c r="V74" s="357"/>
    </row>
    <row r="75" spans="2:22" ht="15.75" customHeight="1" thickBot="1" x14ac:dyDescent="0.25">
      <c r="B75" s="75" t="s">
        <v>4</v>
      </c>
      <c r="C75" s="363" t="str">
        <f>C5</f>
        <v>９　　　　　　　 　級</v>
      </c>
      <c r="D75" s="364"/>
      <c r="E75" s="364"/>
      <c r="F75" s="364"/>
      <c r="G75" s="364"/>
      <c r="H75" s="364"/>
      <c r="I75" s="364"/>
      <c r="J75" s="364"/>
      <c r="K75" s="364"/>
      <c r="L75" s="365"/>
      <c r="M75" s="363" t="str">
        <f>M5</f>
        <v>８　　　　　　　　 級</v>
      </c>
      <c r="N75" s="364"/>
      <c r="O75" s="364"/>
      <c r="P75" s="364"/>
      <c r="Q75" s="364"/>
      <c r="R75" s="364"/>
      <c r="S75" s="364"/>
      <c r="T75" s="364"/>
      <c r="U75" s="364"/>
      <c r="V75" s="365"/>
    </row>
    <row r="76" spans="2:22" x14ac:dyDescent="0.2">
      <c r="B76" s="87" t="s">
        <v>2</v>
      </c>
      <c r="C76" s="362" t="s">
        <v>6</v>
      </c>
      <c r="D76" s="359"/>
      <c r="E76" s="359" t="s">
        <v>7</v>
      </c>
      <c r="F76" s="359"/>
      <c r="G76" s="359" t="s">
        <v>8</v>
      </c>
      <c r="H76" s="359"/>
      <c r="I76" s="359" t="s">
        <v>9</v>
      </c>
      <c r="J76" s="359"/>
      <c r="K76" s="359" t="s">
        <v>0</v>
      </c>
      <c r="L76" s="360"/>
      <c r="M76" s="361" t="s">
        <v>6</v>
      </c>
      <c r="N76" s="359"/>
      <c r="O76" s="359" t="s">
        <v>7</v>
      </c>
      <c r="P76" s="359"/>
      <c r="Q76" s="359" t="s">
        <v>8</v>
      </c>
      <c r="R76" s="359"/>
      <c r="S76" s="359" t="s">
        <v>9</v>
      </c>
      <c r="T76" s="359"/>
      <c r="U76" s="359" t="s">
        <v>0</v>
      </c>
      <c r="V76" s="360"/>
    </row>
    <row r="77" spans="2:22" ht="13.5" thickBot="1" x14ac:dyDescent="0.25">
      <c r="B77" s="88" t="s">
        <v>12</v>
      </c>
      <c r="C77" s="369" t="s">
        <v>159</v>
      </c>
      <c r="D77" s="368"/>
      <c r="E77" s="367" t="s">
        <v>159</v>
      </c>
      <c r="F77" s="368"/>
      <c r="G77" s="367" t="s">
        <v>159</v>
      </c>
      <c r="H77" s="368"/>
      <c r="I77" s="367" t="s">
        <v>159</v>
      </c>
      <c r="J77" s="368"/>
      <c r="K77" s="367" t="s">
        <v>159</v>
      </c>
      <c r="L77" s="368"/>
      <c r="M77" s="369" t="s">
        <v>159</v>
      </c>
      <c r="N77" s="368"/>
      <c r="O77" s="367" t="s">
        <v>159</v>
      </c>
      <c r="P77" s="368"/>
      <c r="Q77" s="367" t="s">
        <v>159</v>
      </c>
      <c r="R77" s="368"/>
      <c r="S77" s="367" t="s">
        <v>159</v>
      </c>
      <c r="T77" s="368"/>
      <c r="U77" s="367" t="s">
        <v>159</v>
      </c>
      <c r="V77" s="370"/>
    </row>
    <row r="78" spans="2:22" x14ac:dyDescent="0.2">
      <c r="B78" s="38"/>
      <c r="C78" s="45"/>
      <c r="D78" s="13"/>
      <c r="E78" s="2"/>
      <c r="F78" s="2"/>
      <c r="G78" s="37"/>
      <c r="H78" s="13"/>
      <c r="I78" s="2"/>
      <c r="J78" s="2"/>
      <c r="K78" s="37" t="str">
        <f t="shared" ref="K78:K125" si="4">IF(C78+E78+G78+I78=0,"",C78+E78+G78+I78)</f>
        <v/>
      </c>
      <c r="L78" s="29" t="str">
        <f t="shared" ref="L78:L125" si="5">IF(D78+F78+H78+J78=0,"",D78+F78+H78+J78)</f>
        <v/>
      </c>
      <c r="M78" s="2"/>
      <c r="N78" s="2"/>
      <c r="O78" s="37"/>
      <c r="P78" s="13"/>
      <c r="Q78" s="2"/>
      <c r="R78" s="2"/>
      <c r="S78" s="37"/>
      <c r="T78" s="13"/>
      <c r="U78" s="2" t="str">
        <f t="shared" ref="U78:U125" si="6">IF(M78+O78+Q78+S78=0,"",M78+O78+Q78+S78)</f>
        <v/>
      </c>
      <c r="V78" s="29" t="str">
        <f t="shared" ref="V78:V125" si="7">IF(N78+P78+R78+T78=0,"",N78+P78+R78+T78)</f>
        <v/>
      </c>
    </row>
    <row r="79" spans="2:22" x14ac:dyDescent="0.2">
      <c r="B79" s="27"/>
      <c r="C79" s="16"/>
      <c r="D79" s="11"/>
      <c r="E79" s="7"/>
      <c r="F79" s="7"/>
      <c r="G79" s="10"/>
      <c r="H79" s="11"/>
      <c r="I79" s="7"/>
      <c r="J79" s="7"/>
      <c r="K79" s="10" t="str">
        <f t="shared" si="4"/>
        <v/>
      </c>
      <c r="L79" s="35" t="str">
        <f t="shared" si="5"/>
        <v/>
      </c>
      <c r="M79" s="7"/>
      <c r="N79" s="7"/>
      <c r="O79" s="10"/>
      <c r="P79" s="11"/>
      <c r="Q79" s="7"/>
      <c r="R79" s="7"/>
      <c r="S79" s="10"/>
      <c r="T79" s="11"/>
      <c r="U79" s="7" t="str">
        <f t="shared" si="6"/>
        <v/>
      </c>
      <c r="V79" s="35" t="str">
        <f t="shared" si="7"/>
        <v/>
      </c>
    </row>
    <row r="80" spans="2:22" x14ac:dyDescent="0.2">
      <c r="B80" s="38"/>
      <c r="C80" s="45"/>
      <c r="D80" s="13"/>
      <c r="E80" s="2"/>
      <c r="F80" s="2"/>
      <c r="G80" s="37"/>
      <c r="H80" s="13"/>
      <c r="I80" s="2"/>
      <c r="J80" s="2"/>
      <c r="K80" s="37" t="str">
        <f t="shared" si="4"/>
        <v/>
      </c>
      <c r="L80" s="29" t="str">
        <f t="shared" si="5"/>
        <v/>
      </c>
      <c r="M80" s="2"/>
      <c r="N80" s="2"/>
      <c r="O80" s="37"/>
      <c r="P80" s="13"/>
      <c r="Q80" s="2"/>
      <c r="R80" s="2"/>
      <c r="S80" s="37"/>
      <c r="T80" s="13"/>
      <c r="U80" s="2" t="str">
        <f t="shared" si="6"/>
        <v/>
      </c>
      <c r="V80" s="29" t="str">
        <f t="shared" si="7"/>
        <v/>
      </c>
    </row>
    <row r="81" spans="2:22" x14ac:dyDescent="0.2">
      <c r="B81" s="38"/>
      <c r="C81" s="45"/>
      <c r="D81" s="13"/>
      <c r="E81" s="2"/>
      <c r="F81" s="2"/>
      <c r="G81" s="37"/>
      <c r="H81" s="13"/>
      <c r="I81" s="2"/>
      <c r="J81" s="2"/>
      <c r="K81" s="37" t="str">
        <f t="shared" si="4"/>
        <v/>
      </c>
      <c r="L81" s="29" t="str">
        <f t="shared" si="5"/>
        <v/>
      </c>
      <c r="M81" s="2"/>
      <c r="N81" s="2"/>
      <c r="O81" s="37"/>
      <c r="P81" s="13"/>
      <c r="Q81" s="2"/>
      <c r="R81" s="2"/>
      <c r="S81" s="37"/>
      <c r="T81" s="13"/>
      <c r="U81" s="2" t="str">
        <f t="shared" si="6"/>
        <v/>
      </c>
      <c r="V81" s="29" t="str">
        <f t="shared" si="7"/>
        <v/>
      </c>
    </row>
    <row r="82" spans="2:22" x14ac:dyDescent="0.2">
      <c r="B82" s="38"/>
      <c r="C82" s="45"/>
      <c r="D82" s="13"/>
      <c r="E82" s="2"/>
      <c r="F82" s="2"/>
      <c r="G82" s="37"/>
      <c r="H82" s="13"/>
      <c r="I82" s="2"/>
      <c r="J82" s="2"/>
      <c r="K82" s="37" t="str">
        <f t="shared" si="4"/>
        <v/>
      </c>
      <c r="L82" s="29" t="str">
        <f t="shared" si="5"/>
        <v/>
      </c>
      <c r="M82" s="2"/>
      <c r="N82" s="2"/>
      <c r="O82" s="37"/>
      <c r="P82" s="13"/>
      <c r="Q82" s="2"/>
      <c r="R82" s="2"/>
      <c r="S82" s="37"/>
      <c r="T82" s="13"/>
      <c r="U82" s="2" t="str">
        <f t="shared" si="6"/>
        <v/>
      </c>
      <c r="V82" s="29" t="str">
        <f t="shared" si="7"/>
        <v/>
      </c>
    </row>
    <row r="83" spans="2:22" x14ac:dyDescent="0.2">
      <c r="B83" s="27"/>
      <c r="C83" s="16"/>
      <c r="D83" s="11"/>
      <c r="E83" s="7"/>
      <c r="F83" s="7"/>
      <c r="G83" s="10"/>
      <c r="H83" s="11"/>
      <c r="I83" s="7"/>
      <c r="J83" s="7"/>
      <c r="K83" s="10" t="str">
        <f t="shared" si="4"/>
        <v/>
      </c>
      <c r="L83" s="35" t="str">
        <f t="shared" si="5"/>
        <v/>
      </c>
      <c r="M83" s="7"/>
      <c r="N83" s="7"/>
      <c r="O83" s="10"/>
      <c r="P83" s="11"/>
      <c r="Q83" s="7"/>
      <c r="R83" s="7"/>
      <c r="S83" s="10"/>
      <c r="T83" s="11"/>
      <c r="U83" s="7" t="str">
        <f t="shared" si="6"/>
        <v/>
      </c>
      <c r="V83" s="35" t="str">
        <f t="shared" si="7"/>
        <v/>
      </c>
    </row>
    <row r="84" spans="2:22" x14ac:dyDescent="0.2">
      <c r="B84" s="38"/>
      <c r="C84" s="45"/>
      <c r="D84" s="13"/>
      <c r="E84" s="2"/>
      <c r="F84" s="2"/>
      <c r="G84" s="37"/>
      <c r="H84" s="13"/>
      <c r="I84" s="2"/>
      <c r="J84" s="2"/>
      <c r="K84" s="37" t="str">
        <f t="shared" si="4"/>
        <v/>
      </c>
      <c r="L84" s="29" t="str">
        <f t="shared" si="5"/>
        <v/>
      </c>
      <c r="M84" s="2"/>
      <c r="N84" s="2"/>
      <c r="O84" s="37"/>
      <c r="P84" s="13"/>
      <c r="Q84" s="2"/>
      <c r="R84" s="2"/>
      <c r="S84" s="37"/>
      <c r="T84" s="13"/>
      <c r="U84" s="2" t="str">
        <f t="shared" si="6"/>
        <v/>
      </c>
      <c r="V84" s="29" t="str">
        <f t="shared" si="7"/>
        <v/>
      </c>
    </row>
    <row r="85" spans="2:22" x14ac:dyDescent="0.2">
      <c r="B85" s="38"/>
      <c r="C85" s="45"/>
      <c r="D85" s="13"/>
      <c r="E85" s="2"/>
      <c r="F85" s="2"/>
      <c r="G85" s="37"/>
      <c r="H85" s="13"/>
      <c r="I85" s="2"/>
      <c r="J85" s="2"/>
      <c r="K85" s="37" t="str">
        <f t="shared" si="4"/>
        <v/>
      </c>
      <c r="L85" s="29" t="str">
        <f t="shared" si="5"/>
        <v/>
      </c>
      <c r="M85" s="2"/>
      <c r="N85" s="2"/>
      <c r="O85" s="37"/>
      <c r="P85" s="13"/>
      <c r="Q85" s="2"/>
      <c r="R85" s="2"/>
      <c r="S85" s="37"/>
      <c r="T85" s="13"/>
      <c r="U85" s="2" t="str">
        <f t="shared" si="6"/>
        <v/>
      </c>
      <c r="V85" s="29" t="str">
        <f t="shared" si="7"/>
        <v/>
      </c>
    </row>
    <row r="86" spans="2:22" x14ac:dyDescent="0.2">
      <c r="B86" s="38"/>
      <c r="C86" s="45"/>
      <c r="D86" s="13"/>
      <c r="E86" s="2"/>
      <c r="F86" s="2"/>
      <c r="G86" s="37"/>
      <c r="H86" s="13"/>
      <c r="I86" s="2"/>
      <c r="J86" s="2"/>
      <c r="K86" s="37" t="str">
        <f t="shared" si="4"/>
        <v/>
      </c>
      <c r="L86" s="29" t="str">
        <f t="shared" si="5"/>
        <v/>
      </c>
      <c r="M86" s="2"/>
      <c r="N86" s="2"/>
      <c r="O86" s="37"/>
      <c r="P86" s="13"/>
      <c r="Q86" s="2"/>
      <c r="R86" s="2"/>
      <c r="S86" s="37"/>
      <c r="T86" s="13"/>
      <c r="U86" s="2" t="str">
        <f t="shared" si="6"/>
        <v/>
      </c>
      <c r="V86" s="29" t="str">
        <f t="shared" si="7"/>
        <v/>
      </c>
    </row>
    <row r="87" spans="2:22" x14ac:dyDescent="0.2">
      <c r="B87" s="27"/>
      <c r="C87" s="45"/>
      <c r="D87" s="13"/>
      <c r="E87" s="2"/>
      <c r="F87" s="2"/>
      <c r="G87" s="37"/>
      <c r="H87" s="13"/>
      <c r="I87" s="2"/>
      <c r="J87" s="2"/>
      <c r="K87" s="37" t="str">
        <f t="shared" si="4"/>
        <v/>
      </c>
      <c r="L87" s="29" t="str">
        <f t="shared" si="5"/>
        <v/>
      </c>
      <c r="M87" s="2"/>
      <c r="N87" s="2"/>
      <c r="O87" s="37"/>
      <c r="P87" s="13"/>
      <c r="Q87" s="2"/>
      <c r="R87" s="2"/>
      <c r="S87" s="37"/>
      <c r="T87" s="13"/>
      <c r="U87" s="2" t="str">
        <f t="shared" si="6"/>
        <v/>
      </c>
      <c r="V87" s="29" t="str">
        <f t="shared" si="7"/>
        <v/>
      </c>
    </row>
    <row r="88" spans="2:22" x14ac:dyDescent="0.2">
      <c r="B88" s="38"/>
      <c r="C88" s="17"/>
      <c r="D88" s="9"/>
      <c r="E88" s="8"/>
      <c r="F88" s="8"/>
      <c r="G88" s="4"/>
      <c r="H88" s="9"/>
      <c r="I88" s="8"/>
      <c r="J88" s="8"/>
      <c r="K88" s="4" t="str">
        <f t="shared" si="4"/>
        <v/>
      </c>
      <c r="L88" s="34" t="str">
        <f t="shared" si="5"/>
        <v/>
      </c>
      <c r="M88" s="8"/>
      <c r="N88" s="8"/>
      <c r="O88" s="4"/>
      <c r="P88" s="9"/>
      <c r="Q88" s="8"/>
      <c r="R88" s="8"/>
      <c r="S88" s="4"/>
      <c r="T88" s="9"/>
      <c r="U88" s="8" t="str">
        <f t="shared" si="6"/>
        <v/>
      </c>
      <c r="V88" s="34" t="str">
        <f t="shared" si="7"/>
        <v/>
      </c>
    </row>
    <row r="89" spans="2:22" x14ac:dyDescent="0.2">
      <c r="B89" s="38"/>
      <c r="C89" s="45"/>
      <c r="D89" s="13"/>
      <c r="E89" s="2"/>
      <c r="F89" s="2"/>
      <c r="G89" s="37"/>
      <c r="H89" s="13"/>
      <c r="I89" s="2"/>
      <c r="J89" s="2"/>
      <c r="K89" s="37" t="str">
        <f t="shared" si="4"/>
        <v/>
      </c>
      <c r="L89" s="29" t="str">
        <f t="shared" si="5"/>
        <v/>
      </c>
      <c r="M89" s="2"/>
      <c r="N89" s="2"/>
      <c r="O89" s="37"/>
      <c r="P89" s="13"/>
      <c r="Q89" s="2"/>
      <c r="R89" s="2"/>
      <c r="S89" s="37"/>
      <c r="T89" s="13"/>
      <c r="U89" s="2" t="str">
        <f t="shared" si="6"/>
        <v/>
      </c>
      <c r="V89" s="29" t="str">
        <f t="shared" si="7"/>
        <v/>
      </c>
    </row>
    <row r="90" spans="2:22" x14ac:dyDescent="0.2">
      <c r="B90" s="38"/>
      <c r="C90" s="45"/>
      <c r="D90" s="13"/>
      <c r="E90" s="2"/>
      <c r="F90" s="2"/>
      <c r="G90" s="37"/>
      <c r="H90" s="13"/>
      <c r="I90" s="2"/>
      <c r="J90" s="2"/>
      <c r="K90" s="37" t="str">
        <f t="shared" si="4"/>
        <v/>
      </c>
      <c r="L90" s="29" t="str">
        <f t="shared" si="5"/>
        <v/>
      </c>
      <c r="M90" s="2"/>
      <c r="N90" s="2"/>
      <c r="O90" s="37"/>
      <c r="P90" s="13"/>
      <c r="Q90" s="2"/>
      <c r="R90" s="2"/>
      <c r="S90" s="37"/>
      <c r="T90" s="13"/>
      <c r="U90" s="2" t="str">
        <f t="shared" si="6"/>
        <v/>
      </c>
      <c r="V90" s="29" t="str">
        <f t="shared" si="7"/>
        <v/>
      </c>
    </row>
    <row r="91" spans="2:22" x14ac:dyDescent="0.2">
      <c r="B91" s="27"/>
      <c r="C91" s="16"/>
      <c r="D91" s="11"/>
      <c r="E91" s="7"/>
      <c r="F91" s="7"/>
      <c r="G91" s="10"/>
      <c r="H91" s="11"/>
      <c r="I91" s="7"/>
      <c r="J91" s="7"/>
      <c r="K91" s="10" t="str">
        <f t="shared" si="4"/>
        <v/>
      </c>
      <c r="L91" s="35" t="str">
        <f t="shared" si="5"/>
        <v/>
      </c>
      <c r="M91" s="7"/>
      <c r="N91" s="7"/>
      <c r="O91" s="10"/>
      <c r="P91" s="11"/>
      <c r="Q91" s="7"/>
      <c r="R91" s="7"/>
      <c r="S91" s="10"/>
      <c r="T91" s="11"/>
      <c r="U91" s="7" t="str">
        <f t="shared" si="6"/>
        <v/>
      </c>
      <c r="V91" s="35" t="str">
        <f t="shared" si="7"/>
        <v/>
      </c>
    </row>
    <row r="92" spans="2:22" x14ac:dyDescent="0.2">
      <c r="B92" s="38"/>
      <c r="C92" s="45"/>
      <c r="D92" s="13"/>
      <c r="E92" s="2"/>
      <c r="F92" s="2"/>
      <c r="G92" s="37"/>
      <c r="H92" s="13"/>
      <c r="I92" s="2"/>
      <c r="J92" s="2"/>
      <c r="K92" s="37" t="str">
        <f t="shared" si="4"/>
        <v/>
      </c>
      <c r="L92" s="29" t="str">
        <f t="shared" si="5"/>
        <v/>
      </c>
      <c r="M92" s="2"/>
      <c r="N92" s="2"/>
      <c r="O92" s="37"/>
      <c r="P92" s="13"/>
      <c r="Q92" s="2"/>
      <c r="R92" s="2"/>
      <c r="S92" s="37"/>
      <c r="T92" s="13"/>
      <c r="U92" s="2" t="str">
        <f t="shared" si="6"/>
        <v/>
      </c>
      <c r="V92" s="29" t="str">
        <f t="shared" si="7"/>
        <v/>
      </c>
    </row>
    <row r="93" spans="2:22" x14ac:dyDescent="0.2">
      <c r="B93" s="38"/>
      <c r="C93" s="45"/>
      <c r="D93" s="13"/>
      <c r="E93" s="2"/>
      <c r="F93" s="2"/>
      <c r="G93" s="37"/>
      <c r="H93" s="13"/>
      <c r="I93" s="2"/>
      <c r="J93" s="2"/>
      <c r="K93" s="37" t="str">
        <f t="shared" si="4"/>
        <v/>
      </c>
      <c r="L93" s="29" t="str">
        <f t="shared" si="5"/>
        <v/>
      </c>
      <c r="M93" s="2"/>
      <c r="N93" s="2"/>
      <c r="O93" s="37"/>
      <c r="P93" s="13"/>
      <c r="Q93" s="2"/>
      <c r="R93" s="2"/>
      <c r="S93" s="37"/>
      <c r="T93" s="13"/>
      <c r="U93" s="2" t="str">
        <f t="shared" si="6"/>
        <v/>
      </c>
      <c r="V93" s="29" t="str">
        <f t="shared" si="7"/>
        <v/>
      </c>
    </row>
    <row r="94" spans="2:22" x14ac:dyDescent="0.2">
      <c r="B94" s="38"/>
      <c r="C94" s="45"/>
      <c r="D94" s="13"/>
      <c r="E94" s="2"/>
      <c r="F94" s="2"/>
      <c r="G94" s="37"/>
      <c r="H94" s="13"/>
      <c r="I94" s="2"/>
      <c r="J94" s="2"/>
      <c r="K94" s="37" t="str">
        <f t="shared" si="4"/>
        <v/>
      </c>
      <c r="L94" s="29" t="str">
        <f t="shared" si="5"/>
        <v/>
      </c>
      <c r="M94" s="2"/>
      <c r="N94" s="2"/>
      <c r="O94" s="37"/>
      <c r="P94" s="13"/>
      <c r="Q94" s="2"/>
      <c r="R94" s="2"/>
      <c r="S94" s="37"/>
      <c r="T94" s="13"/>
      <c r="U94" s="2" t="str">
        <f t="shared" si="6"/>
        <v/>
      </c>
      <c r="V94" s="29" t="str">
        <f t="shared" si="7"/>
        <v/>
      </c>
    </row>
    <row r="95" spans="2:22" x14ac:dyDescent="0.2">
      <c r="B95" s="27"/>
      <c r="C95" s="45"/>
      <c r="D95" s="13"/>
      <c r="E95" s="2"/>
      <c r="F95" s="2"/>
      <c r="G95" s="37"/>
      <c r="H95" s="13"/>
      <c r="I95" s="2"/>
      <c r="J95" s="2"/>
      <c r="K95" s="37" t="str">
        <f t="shared" si="4"/>
        <v/>
      </c>
      <c r="L95" s="29" t="str">
        <f t="shared" si="5"/>
        <v/>
      </c>
      <c r="M95" s="2"/>
      <c r="N95" s="2"/>
      <c r="O95" s="37"/>
      <c r="P95" s="13"/>
      <c r="Q95" s="2"/>
      <c r="R95" s="2"/>
      <c r="S95" s="37"/>
      <c r="T95" s="13"/>
      <c r="U95" s="2" t="str">
        <f t="shared" si="6"/>
        <v/>
      </c>
      <c r="V95" s="29" t="str">
        <f t="shared" si="7"/>
        <v/>
      </c>
    </row>
    <row r="96" spans="2:22" x14ac:dyDescent="0.2">
      <c r="B96" s="38"/>
      <c r="C96" s="17"/>
      <c r="D96" s="9"/>
      <c r="E96" s="8"/>
      <c r="F96" s="8"/>
      <c r="G96" s="4"/>
      <c r="H96" s="9"/>
      <c r="I96" s="8"/>
      <c r="J96" s="8"/>
      <c r="K96" s="4" t="str">
        <f t="shared" si="4"/>
        <v/>
      </c>
      <c r="L96" s="34" t="str">
        <f t="shared" si="5"/>
        <v/>
      </c>
      <c r="M96" s="8"/>
      <c r="N96" s="8"/>
      <c r="O96" s="4"/>
      <c r="P96" s="9"/>
      <c r="Q96" s="8"/>
      <c r="R96" s="8"/>
      <c r="S96" s="4"/>
      <c r="T96" s="9"/>
      <c r="U96" s="8" t="str">
        <f t="shared" si="6"/>
        <v/>
      </c>
      <c r="V96" s="34" t="str">
        <f t="shared" si="7"/>
        <v/>
      </c>
    </row>
    <row r="97" spans="2:22" x14ac:dyDescent="0.2">
      <c r="B97" s="38"/>
      <c r="C97" s="45"/>
      <c r="D97" s="13"/>
      <c r="E97" s="2"/>
      <c r="F97" s="2"/>
      <c r="G97" s="37"/>
      <c r="H97" s="13"/>
      <c r="I97" s="2"/>
      <c r="J97" s="2"/>
      <c r="K97" s="37" t="str">
        <f t="shared" si="4"/>
        <v/>
      </c>
      <c r="L97" s="29" t="str">
        <f t="shared" si="5"/>
        <v/>
      </c>
      <c r="M97" s="2"/>
      <c r="N97" s="2"/>
      <c r="O97" s="37"/>
      <c r="P97" s="13"/>
      <c r="Q97" s="2"/>
      <c r="R97" s="2"/>
      <c r="S97" s="37"/>
      <c r="T97" s="13"/>
      <c r="U97" s="2" t="str">
        <f t="shared" si="6"/>
        <v/>
      </c>
      <c r="V97" s="29" t="str">
        <f t="shared" si="7"/>
        <v/>
      </c>
    </row>
    <row r="98" spans="2:22" x14ac:dyDescent="0.2">
      <c r="B98" s="38"/>
      <c r="C98" s="45"/>
      <c r="D98" s="13"/>
      <c r="E98" s="2"/>
      <c r="F98" s="2"/>
      <c r="G98" s="37"/>
      <c r="H98" s="13"/>
      <c r="I98" s="2"/>
      <c r="J98" s="2"/>
      <c r="K98" s="37" t="str">
        <f t="shared" si="4"/>
        <v/>
      </c>
      <c r="L98" s="29" t="str">
        <f t="shared" si="5"/>
        <v/>
      </c>
      <c r="M98" s="2"/>
      <c r="N98" s="2"/>
      <c r="O98" s="37"/>
      <c r="P98" s="13"/>
      <c r="Q98" s="2"/>
      <c r="R98" s="2"/>
      <c r="S98" s="37"/>
      <c r="T98" s="13"/>
      <c r="U98" s="2" t="str">
        <f t="shared" si="6"/>
        <v/>
      </c>
      <c r="V98" s="29" t="str">
        <f t="shared" si="7"/>
        <v/>
      </c>
    </row>
    <row r="99" spans="2:22" x14ac:dyDescent="0.2">
      <c r="B99" s="27"/>
      <c r="C99" s="16"/>
      <c r="D99" s="11"/>
      <c r="E99" s="7"/>
      <c r="F99" s="7"/>
      <c r="G99" s="10"/>
      <c r="H99" s="11"/>
      <c r="I99" s="7"/>
      <c r="J99" s="7"/>
      <c r="K99" s="10" t="str">
        <f t="shared" si="4"/>
        <v/>
      </c>
      <c r="L99" s="35" t="str">
        <f t="shared" si="5"/>
        <v/>
      </c>
      <c r="M99" s="7"/>
      <c r="N99" s="7"/>
      <c r="O99" s="10"/>
      <c r="P99" s="11"/>
      <c r="Q99" s="7"/>
      <c r="R99" s="7"/>
      <c r="S99" s="10"/>
      <c r="T99" s="11"/>
      <c r="U99" s="7" t="str">
        <f t="shared" si="6"/>
        <v/>
      </c>
      <c r="V99" s="35" t="str">
        <f t="shared" si="7"/>
        <v/>
      </c>
    </row>
    <row r="100" spans="2:22" x14ac:dyDescent="0.2">
      <c r="B100" s="38"/>
      <c r="C100" s="45"/>
      <c r="D100" s="13"/>
      <c r="E100" s="2"/>
      <c r="F100" s="2"/>
      <c r="G100" s="37"/>
      <c r="H100" s="13"/>
      <c r="I100" s="2"/>
      <c r="J100" s="2"/>
      <c r="K100" s="37" t="str">
        <f t="shared" si="4"/>
        <v/>
      </c>
      <c r="L100" s="29" t="str">
        <f t="shared" si="5"/>
        <v/>
      </c>
      <c r="M100" s="2"/>
      <c r="N100" s="2"/>
      <c r="O100" s="37"/>
      <c r="P100" s="13"/>
      <c r="Q100" s="2"/>
      <c r="R100" s="2"/>
      <c r="S100" s="37"/>
      <c r="T100" s="13"/>
      <c r="U100" s="2" t="str">
        <f t="shared" si="6"/>
        <v/>
      </c>
      <c r="V100" s="29" t="str">
        <f t="shared" si="7"/>
        <v/>
      </c>
    </row>
    <row r="101" spans="2:22" x14ac:dyDescent="0.2">
      <c r="B101" s="38"/>
      <c r="C101" s="45"/>
      <c r="D101" s="13"/>
      <c r="E101" s="2"/>
      <c r="F101" s="2"/>
      <c r="G101" s="37"/>
      <c r="H101" s="13"/>
      <c r="I101" s="2"/>
      <c r="J101" s="2"/>
      <c r="K101" s="37" t="str">
        <f t="shared" si="4"/>
        <v/>
      </c>
      <c r="L101" s="29" t="str">
        <f t="shared" si="5"/>
        <v/>
      </c>
      <c r="M101" s="2"/>
      <c r="N101" s="2"/>
      <c r="O101" s="37"/>
      <c r="P101" s="13"/>
      <c r="Q101" s="2"/>
      <c r="R101" s="2"/>
      <c r="S101" s="37"/>
      <c r="T101" s="13"/>
      <c r="U101" s="2" t="str">
        <f t="shared" si="6"/>
        <v/>
      </c>
      <c r="V101" s="29" t="str">
        <f t="shared" si="7"/>
        <v/>
      </c>
    </row>
    <row r="102" spans="2:22" x14ac:dyDescent="0.2">
      <c r="B102" s="38"/>
      <c r="C102" s="45"/>
      <c r="D102" s="13"/>
      <c r="E102" s="2"/>
      <c r="F102" s="2"/>
      <c r="G102" s="37"/>
      <c r="H102" s="13"/>
      <c r="I102" s="2"/>
      <c r="J102" s="2"/>
      <c r="K102" s="37" t="str">
        <f t="shared" si="4"/>
        <v/>
      </c>
      <c r="L102" s="29" t="str">
        <f t="shared" si="5"/>
        <v/>
      </c>
      <c r="M102" s="2"/>
      <c r="N102" s="2"/>
      <c r="O102" s="37"/>
      <c r="P102" s="13"/>
      <c r="Q102" s="2"/>
      <c r="R102" s="2"/>
      <c r="S102" s="37"/>
      <c r="T102" s="13"/>
      <c r="U102" s="2" t="str">
        <f t="shared" si="6"/>
        <v/>
      </c>
      <c r="V102" s="29" t="str">
        <f t="shared" si="7"/>
        <v/>
      </c>
    </row>
    <row r="103" spans="2:22" x14ac:dyDescent="0.2">
      <c r="B103" s="27"/>
      <c r="C103" s="45"/>
      <c r="D103" s="13"/>
      <c r="E103" s="2"/>
      <c r="F103" s="2"/>
      <c r="G103" s="37"/>
      <c r="H103" s="13"/>
      <c r="I103" s="2"/>
      <c r="J103" s="2"/>
      <c r="K103" s="37" t="str">
        <f t="shared" si="4"/>
        <v/>
      </c>
      <c r="L103" s="29" t="str">
        <f t="shared" si="5"/>
        <v/>
      </c>
      <c r="M103" s="2"/>
      <c r="N103" s="2"/>
      <c r="O103" s="37"/>
      <c r="P103" s="13"/>
      <c r="Q103" s="2"/>
      <c r="R103" s="2"/>
      <c r="S103" s="37"/>
      <c r="T103" s="13"/>
      <c r="U103" s="2" t="str">
        <f t="shared" si="6"/>
        <v/>
      </c>
      <c r="V103" s="29" t="str">
        <f t="shared" si="7"/>
        <v/>
      </c>
    </row>
    <row r="104" spans="2:22" x14ac:dyDescent="0.2">
      <c r="B104" s="38"/>
      <c r="C104" s="17"/>
      <c r="D104" s="9"/>
      <c r="E104" s="8"/>
      <c r="F104" s="8"/>
      <c r="G104" s="4"/>
      <c r="H104" s="9"/>
      <c r="I104" s="8"/>
      <c r="J104" s="8"/>
      <c r="K104" s="4" t="str">
        <f t="shared" si="4"/>
        <v/>
      </c>
      <c r="L104" s="34" t="str">
        <f t="shared" si="5"/>
        <v/>
      </c>
      <c r="M104" s="8"/>
      <c r="N104" s="8"/>
      <c r="O104" s="4"/>
      <c r="P104" s="9"/>
      <c r="Q104" s="8"/>
      <c r="R104" s="8"/>
      <c r="S104" s="4"/>
      <c r="T104" s="9"/>
      <c r="U104" s="8" t="str">
        <f t="shared" si="6"/>
        <v/>
      </c>
      <c r="V104" s="34" t="str">
        <f t="shared" si="7"/>
        <v/>
      </c>
    </row>
    <row r="105" spans="2:22" x14ac:dyDescent="0.2">
      <c r="B105" s="38"/>
      <c r="C105" s="45"/>
      <c r="D105" s="13"/>
      <c r="E105" s="2"/>
      <c r="F105" s="2"/>
      <c r="G105" s="37"/>
      <c r="H105" s="13"/>
      <c r="I105" s="2"/>
      <c r="J105" s="2"/>
      <c r="K105" s="37" t="str">
        <f t="shared" si="4"/>
        <v/>
      </c>
      <c r="L105" s="29" t="str">
        <f t="shared" si="5"/>
        <v/>
      </c>
      <c r="M105" s="2"/>
      <c r="N105" s="2"/>
      <c r="O105" s="37"/>
      <c r="P105" s="13"/>
      <c r="Q105" s="2"/>
      <c r="R105" s="2"/>
      <c r="S105" s="37"/>
      <c r="T105" s="13"/>
      <c r="U105" s="2" t="str">
        <f t="shared" si="6"/>
        <v/>
      </c>
      <c r="V105" s="29" t="str">
        <f t="shared" si="7"/>
        <v/>
      </c>
    </row>
    <row r="106" spans="2:22" x14ac:dyDescent="0.2">
      <c r="B106" s="38"/>
      <c r="C106" s="45"/>
      <c r="D106" s="13"/>
      <c r="E106" s="2"/>
      <c r="F106" s="2"/>
      <c r="G106" s="37"/>
      <c r="H106" s="13"/>
      <c r="I106" s="2"/>
      <c r="J106" s="2"/>
      <c r="K106" s="37" t="str">
        <f t="shared" si="4"/>
        <v/>
      </c>
      <c r="L106" s="29" t="str">
        <f t="shared" si="5"/>
        <v/>
      </c>
      <c r="M106" s="2"/>
      <c r="N106" s="2"/>
      <c r="O106" s="37"/>
      <c r="P106" s="13"/>
      <c r="Q106" s="2"/>
      <c r="R106" s="2"/>
      <c r="S106" s="37"/>
      <c r="T106" s="13"/>
      <c r="U106" s="2" t="str">
        <f t="shared" si="6"/>
        <v/>
      </c>
      <c r="V106" s="29" t="str">
        <f t="shared" si="7"/>
        <v/>
      </c>
    </row>
    <row r="107" spans="2:22" x14ac:dyDescent="0.2">
      <c r="B107" s="27"/>
      <c r="C107" s="16"/>
      <c r="D107" s="11"/>
      <c r="E107" s="7"/>
      <c r="F107" s="7"/>
      <c r="G107" s="10"/>
      <c r="H107" s="11"/>
      <c r="I107" s="7"/>
      <c r="J107" s="7"/>
      <c r="K107" s="10" t="str">
        <f t="shared" si="4"/>
        <v/>
      </c>
      <c r="L107" s="35" t="str">
        <f t="shared" si="5"/>
        <v/>
      </c>
      <c r="M107" s="7"/>
      <c r="N107" s="7"/>
      <c r="O107" s="10"/>
      <c r="P107" s="11"/>
      <c r="Q107" s="7"/>
      <c r="R107" s="7"/>
      <c r="S107" s="10"/>
      <c r="T107" s="11"/>
      <c r="U107" s="7" t="str">
        <f t="shared" si="6"/>
        <v/>
      </c>
      <c r="V107" s="35" t="str">
        <f t="shared" si="7"/>
        <v/>
      </c>
    </row>
    <row r="108" spans="2:22" x14ac:dyDescent="0.2">
      <c r="B108" s="38"/>
      <c r="C108" s="45"/>
      <c r="D108" s="13"/>
      <c r="E108" s="2"/>
      <c r="F108" s="2"/>
      <c r="G108" s="37"/>
      <c r="H108" s="13"/>
      <c r="I108" s="2"/>
      <c r="J108" s="2"/>
      <c r="K108" s="37" t="str">
        <f t="shared" si="4"/>
        <v/>
      </c>
      <c r="L108" s="29" t="str">
        <f t="shared" si="5"/>
        <v/>
      </c>
      <c r="M108" s="2"/>
      <c r="N108" s="2"/>
      <c r="O108" s="37"/>
      <c r="P108" s="13"/>
      <c r="Q108" s="2"/>
      <c r="R108" s="2"/>
      <c r="S108" s="37"/>
      <c r="T108" s="13"/>
      <c r="U108" s="2" t="str">
        <f t="shared" si="6"/>
        <v/>
      </c>
      <c r="V108" s="29" t="str">
        <f t="shared" si="7"/>
        <v/>
      </c>
    </row>
    <row r="109" spans="2:22" x14ac:dyDescent="0.2">
      <c r="B109" s="38"/>
      <c r="C109" s="45"/>
      <c r="D109" s="13"/>
      <c r="E109" s="2"/>
      <c r="F109" s="2"/>
      <c r="G109" s="37"/>
      <c r="H109" s="13"/>
      <c r="I109" s="2"/>
      <c r="J109" s="2"/>
      <c r="K109" s="37" t="str">
        <f t="shared" si="4"/>
        <v/>
      </c>
      <c r="L109" s="29" t="str">
        <f t="shared" si="5"/>
        <v/>
      </c>
      <c r="M109" s="2"/>
      <c r="N109" s="2"/>
      <c r="O109" s="37"/>
      <c r="P109" s="13"/>
      <c r="Q109" s="2"/>
      <c r="R109" s="2"/>
      <c r="S109" s="37"/>
      <c r="T109" s="13"/>
      <c r="U109" s="2" t="str">
        <f t="shared" si="6"/>
        <v/>
      </c>
      <c r="V109" s="29" t="str">
        <f t="shared" si="7"/>
        <v/>
      </c>
    </row>
    <row r="110" spans="2:22" x14ac:dyDescent="0.2">
      <c r="B110" s="38"/>
      <c r="C110" s="45"/>
      <c r="D110" s="13"/>
      <c r="E110" s="2"/>
      <c r="F110" s="2"/>
      <c r="G110" s="37"/>
      <c r="H110" s="13"/>
      <c r="I110" s="2"/>
      <c r="J110" s="2"/>
      <c r="K110" s="37" t="str">
        <f t="shared" si="4"/>
        <v/>
      </c>
      <c r="L110" s="29" t="str">
        <f t="shared" si="5"/>
        <v/>
      </c>
      <c r="M110" s="2"/>
      <c r="N110" s="2"/>
      <c r="O110" s="37"/>
      <c r="P110" s="13"/>
      <c r="Q110" s="2"/>
      <c r="R110" s="2"/>
      <c r="S110" s="37"/>
      <c r="T110" s="13"/>
      <c r="U110" s="2" t="str">
        <f t="shared" si="6"/>
        <v/>
      </c>
      <c r="V110" s="29" t="str">
        <f t="shared" si="7"/>
        <v/>
      </c>
    </row>
    <row r="111" spans="2:22" x14ac:dyDescent="0.2">
      <c r="B111" s="27"/>
      <c r="C111" s="45"/>
      <c r="D111" s="13"/>
      <c r="E111" s="2"/>
      <c r="F111" s="2"/>
      <c r="G111" s="37"/>
      <c r="H111" s="13"/>
      <c r="I111" s="2"/>
      <c r="J111" s="2"/>
      <c r="K111" s="37" t="str">
        <f t="shared" si="4"/>
        <v/>
      </c>
      <c r="L111" s="29" t="str">
        <f t="shared" si="5"/>
        <v/>
      </c>
      <c r="M111" s="2"/>
      <c r="N111" s="2"/>
      <c r="O111" s="37"/>
      <c r="P111" s="13"/>
      <c r="Q111" s="2"/>
      <c r="R111" s="2"/>
      <c r="S111" s="37"/>
      <c r="T111" s="13"/>
      <c r="U111" s="2" t="str">
        <f t="shared" si="6"/>
        <v/>
      </c>
      <c r="V111" s="29" t="str">
        <f t="shared" si="7"/>
        <v/>
      </c>
    </row>
    <row r="112" spans="2:22" x14ac:dyDescent="0.2">
      <c r="B112" s="38"/>
      <c r="C112" s="17"/>
      <c r="D112" s="9"/>
      <c r="E112" s="8"/>
      <c r="F112" s="8"/>
      <c r="G112" s="4"/>
      <c r="H112" s="9"/>
      <c r="I112" s="8"/>
      <c r="J112" s="8"/>
      <c r="K112" s="4" t="str">
        <f t="shared" si="4"/>
        <v/>
      </c>
      <c r="L112" s="34" t="str">
        <f t="shared" si="5"/>
        <v/>
      </c>
      <c r="M112" s="8"/>
      <c r="N112" s="8"/>
      <c r="O112" s="4"/>
      <c r="P112" s="9"/>
      <c r="Q112" s="8"/>
      <c r="R112" s="8"/>
      <c r="S112" s="4"/>
      <c r="T112" s="9"/>
      <c r="U112" s="8" t="str">
        <f t="shared" si="6"/>
        <v/>
      </c>
      <c r="V112" s="34" t="str">
        <f t="shared" si="7"/>
        <v/>
      </c>
    </row>
    <row r="113" spans="2:22" x14ac:dyDescent="0.2">
      <c r="B113" s="38"/>
      <c r="C113" s="45"/>
      <c r="D113" s="13"/>
      <c r="E113" s="2"/>
      <c r="F113" s="2"/>
      <c r="G113" s="37"/>
      <c r="H113" s="13"/>
      <c r="I113" s="2"/>
      <c r="J113" s="2"/>
      <c r="K113" s="37" t="str">
        <f t="shared" si="4"/>
        <v/>
      </c>
      <c r="L113" s="29" t="str">
        <f t="shared" si="5"/>
        <v/>
      </c>
      <c r="M113" s="2"/>
      <c r="N113" s="2"/>
      <c r="O113" s="37"/>
      <c r="P113" s="13"/>
      <c r="Q113" s="2"/>
      <c r="R113" s="2"/>
      <c r="S113" s="37"/>
      <c r="T113" s="13"/>
      <c r="U113" s="2" t="str">
        <f t="shared" si="6"/>
        <v/>
      </c>
      <c r="V113" s="29" t="str">
        <f t="shared" si="7"/>
        <v/>
      </c>
    </row>
    <row r="114" spans="2:22" x14ac:dyDescent="0.2">
      <c r="B114" s="38"/>
      <c r="C114" s="45"/>
      <c r="D114" s="13"/>
      <c r="E114" s="2"/>
      <c r="F114" s="2"/>
      <c r="G114" s="37"/>
      <c r="H114" s="13"/>
      <c r="I114" s="2"/>
      <c r="J114" s="2"/>
      <c r="K114" s="37" t="str">
        <f t="shared" si="4"/>
        <v/>
      </c>
      <c r="L114" s="29" t="str">
        <f t="shared" si="5"/>
        <v/>
      </c>
      <c r="M114" s="2"/>
      <c r="N114" s="2"/>
      <c r="O114" s="37"/>
      <c r="P114" s="13"/>
      <c r="Q114" s="2"/>
      <c r="R114" s="2"/>
      <c r="S114" s="37"/>
      <c r="T114" s="13"/>
      <c r="U114" s="2" t="str">
        <f t="shared" si="6"/>
        <v/>
      </c>
      <c r="V114" s="29" t="str">
        <f t="shared" si="7"/>
        <v/>
      </c>
    </row>
    <row r="115" spans="2:22" x14ac:dyDescent="0.2">
      <c r="B115" s="27"/>
      <c r="C115" s="16"/>
      <c r="D115" s="11"/>
      <c r="E115" s="7"/>
      <c r="F115" s="7"/>
      <c r="G115" s="10"/>
      <c r="H115" s="11"/>
      <c r="I115" s="7"/>
      <c r="J115" s="7"/>
      <c r="K115" s="10" t="str">
        <f t="shared" si="4"/>
        <v/>
      </c>
      <c r="L115" s="35" t="str">
        <f t="shared" si="5"/>
        <v/>
      </c>
      <c r="M115" s="7"/>
      <c r="N115" s="7"/>
      <c r="O115" s="10"/>
      <c r="P115" s="11"/>
      <c r="Q115" s="7"/>
      <c r="R115" s="7"/>
      <c r="S115" s="10"/>
      <c r="T115" s="11"/>
      <c r="U115" s="7" t="str">
        <f t="shared" si="6"/>
        <v/>
      </c>
      <c r="V115" s="35" t="str">
        <f t="shared" si="7"/>
        <v/>
      </c>
    </row>
    <row r="116" spans="2:22" x14ac:dyDescent="0.2">
      <c r="B116" s="38"/>
      <c r="C116" s="45"/>
      <c r="D116" s="2"/>
      <c r="E116" s="4"/>
      <c r="F116" s="9"/>
      <c r="G116" s="2"/>
      <c r="H116" s="2"/>
      <c r="I116" s="4"/>
      <c r="J116" s="9"/>
      <c r="K116" s="2" t="str">
        <f t="shared" si="4"/>
        <v/>
      </c>
      <c r="L116" s="29" t="str">
        <f t="shared" si="5"/>
        <v/>
      </c>
      <c r="M116" s="2"/>
      <c r="N116" s="2"/>
      <c r="O116" s="37"/>
      <c r="P116" s="13"/>
      <c r="Q116" s="2"/>
      <c r="R116" s="2"/>
      <c r="S116" s="37"/>
      <c r="T116" s="13"/>
      <c r="U116" s="2" t="str">
        <f t="shared" si="6"/>
        <v/>
      </c>
      <c r="V116" s="29" t="str">
        <f t="shared" si="7"/>
        <v/>
      </c>
    </row>
    <row r="117" spans="2:22" x14ac:dyDescent="0.2">
      <c r="B117" s="38"/>
      <c r="C117" s="45"/>
      <c r="D117" s="13"/>
      <c r="E117" s="2"/>
      <c r="F117" s="2"/>
      <c r="G117" s="37"/>
      <c r="H117" s="13"/>
      <c r="I117" s="2"/>
      <c r="J117" s="2"/>
      <c r="K117" s="37" t="str">
        <f t="shared" si="4"/>
        <v/>
      </c>
      <c r="L117" s="29" t="str">
        <f t="shared" si="5"/>
        <v/>
      </c>
      <c r="M117" s="2"/>
      <c r="N117" s="2"/>
      <c r="O117" s="37"/>
      <c r="P117" s="13"/>
      <c r="Q117" s="2"/>
      <c r="R117" s="2"/>
      <c r="S117" s="37"/>
      <c r="T117" s="13"/>
      <c r="U117" s="2" t="str">
        <f t="shared" si="6"/>
        <v/>
      </c>
      <c r="V117" s="29" t="str">
        <f t="shared" si="7"/>
        <v/>
      </c>
    </row>
    <row r="118" spans="2:22" x14ac:dyDescent="0.2">
      <c r="B118" s="38"/>
      <c r="C118" s="45"/>
      <c r="D118" s="13"/>
      <c r="E118" s="2"/>
      <c r="F118" s="2"/>
      <c r="G118" s="37"/>
      <c r="H118" s="13"/>
      <c r="I118" s="2"/>
      <c r="J118" s="2"/>
      <c r="K118" s="37" t="str">
        <f t="shared" si="4"/>
        <v/>
      </c>
      <c r="L118" s="29" t="str">
        <f t="shared" si="5"/>
        <v/>
      </c>
      <c r="M118" s="2"/>
      <c r="N118" s="2"/>
      <c r="O118" s="37"/>
      <c r="P118" s="13"/>
      <c r="Q118" s="2"/>
      <c r="R118" s="2"/>
      <c r="S118" s="37"/>
      <c r="T118" s="13"/>
      <c r="U118" s="2" t="str">
        <f t="shared" si="6"/>
        <v/>
      </c>
      <c r="V118" s="29" t="str">
        <f t="shared" si="7"/>
        <v/>
      </c>
    </row>
    <row r="119" spans="2:22" x14ac:dyDescent="0.2">
      <c r="B119" s="27"/>
      <c r="C119" s="45"/>
      <c r="D119" s="13"/>
      <c r="E119" s="2"/>
      <c r="F119" s="2"/>
      <c r="G119" s="37"/>
      <c r="H119" s="13"/>
      <c r="I119" s="2"/>
      <c r="J119" s="2"/>
      <c r="K119" s="37" t="str">
        <f t="shared" si="4"/>
        <v/>
      </c>
      <c r="L119" s="29" t="str">
        <f t="shared" si="5"/>
        <v/>
      </c>
      <c r="M119" s="7"/>
      <c r="N119" s="7"/>
      <c r="O119" s="10"/>
      <c r="P119" s="11"/>
      <c r="Q119" s="7"/>
      <c r="R119" s="7"/>
      <c r="S119" s="10"/>
      <c r="T119" s="11"/>
      <c r="U119" s="7" t="str">
        <f t="shared" si="6"/>
        <v/>
      </c>
      <c r="V119" s="35" t="str">
        <f t="shared" si="7"/>
        <v/>
      </c>
    </row>
    <row r="120" spans="2:22" x14ac:dyDescent="0.2">
      <c r="B120" s="38"/>
      <c r="C120" s="17"/>
      <c r="D120" s="9"/>
      <c r="E120" s="8"/>
      <c r="F120" s="8"/>
      <c r="G120" s="4"/>
      <c r="H120" s="9"/>
      <c r="I120" s="8"/>
      <c r="J120" s="8"/>
      <c r="K120" s="4" t="str">
        <f t="shared" si="4"/>
        <v/>
      </c>
      <c r="L120" s="34" t="str">
        <f t="shared" si="5"/>
        <v/>
      </c>
      <c r="M120" s="2"/>
      <c r="N120" s="2"/>
      <c r="O120" s="37"/>
      <c r="P120" s="13"/>
      <c r="Q120" s="2"/>
      <c r="R120" s="2"/>
      <c r="S120" s="37"/>
      <c r="T120" s="13"/>
      <c r="U120" s="2" t="str">
        <f t="shared" si="6"/>
        <v/>
      </c>
      <c r="V120" s="29" t="str">
        <f t="shared" si="7"/>
        <v/>
      </c>
    </row>
    <row r="121" spans="2:22" x14ac:dyDescent="0.2">
      <c r="B121" s="38"/>
      <c r="C121" s="45"/>
      <c r="D121" s="13"/>
      <c r="E121" s="2"/>
      <c r="F121" s="2"/>
      <c r="G121" s="37"/>
      <c r="H121" s="13"/>
      <c r="I121" s="2"/>
      <c r="J121" s="2"/>
      <c r="K121" s="37" t="str">
        <f t="shared" si="4"/>
        <v/>
      </c>
      <c r="L121" s="29" t="str">
        <f t="shared" si="5"/>
        <v/>
      </c>
      <c r="M121" s="2"/>
      <c r="N121" s="2"/>
      <c r="O121" s="37"/>
      <c r="P121" s="13"/>
      <c r="Q121" s="2"/>
      <c r="R121" s="2"/>
      <c r="S121" s="37"/>
      <c r="T121" s="13"/>
      <c r="U121" s="2" t="str">
        <f t="shared" si="6"/>
        <v/>
      </c>
      <c r="V121" s="29" t="str">
        <f t="shared" si="7"/>
        <v/>
      </c>
    </row>
    <row r="122" spans="2:22" x14ac:dyDescent="0.2">
      <c r="B122" s="38"/>
      <c r="C122" s="45"/>
      <c r="D122" s="13"/>
      <c r="E122" s="2"/>
      <c r="F122" s="2"/>
      <c r="G122" s="37"/>
      <c r="H122" s="13"/>
      <c r="I122" s="2"/>
      <c r="J122" s="2"/>
      <c r="K122" s="37" t="str">
        <f t="shared" si="4"/>
        <v/>
      </c>
      <c r="L122" s="29" t="str">
        <f t="shared" si="5"/>
        <v/>
      </c>
      <c r="M122" s="2"/>
      <c r="N122" s="2"/>
      <c r="O122" s="37"/>
      <c r="P122" s="13"/>
      <c r="Q122" s="2"/>
      <c r="R122" s="2"/>
      <c r="S122" s="37"/>
      <c r="T122" s="13"/>
      <c r="U122" s="2" t="str">
        <f t="shared" si="6"/>
        <v/>
      </c>
      <c r="V122" s="29" t="str">
        <f t="shared" si="7"/>
        <v/>
      </c>
    </row>
    <row r="123" spans="2:22" x14ac:dyDescent="0.2">
      <c r="B123" s="27"/>
      <c r="C123" s="16"/>
      <c r="D123" s="11"/>
      <c r="E123" s="7"/>
      <c r="F123" s="7"/>
      <c r="G123" s="10"/>
      <c r="H123" s="11"/>
      <c r="I123" s="7"/>
      <c r="J123" s="7"/>
      <c r="K123" s="10" t="str">
        <f t="shared" si="4"/>
        <v/>
      </c>
      <c r="L123" s="35" t="str">
        <f t="shared" si="5"/>
        <v/>
      </c>
      <c r="M123" s="7"/>
      <c r="N123" s="7"/>
      <c r="O123" s="10"/>
      <c r="P123" s="11"/>
      <c r="Q123" s="7"/>
      <c r="R123" s="7"/>
      <c r="S123" s="10"/>
      <c r="T123" s="11"/>
      <c r="U123" s="7" t="str">
        <f t="shared" si="6"/>
        <v/>
      </c>
      <c r="V123" s="35" t="str">
        <f t="shared" si="7"/>
        <v/>
      </c>
    </row>
    <row r="124" spans="2:22" x14ac:dyDescent="0.2">
      <c r="B124" s="38"/>
      <c r="C124" s="45"/>
      <c r="D124" s="13"/>
      <c r="E124" s="2"/>
      <c r="F124" s="2"/>
      <c r="G124" s="37"/>
      <c r="H124" s="13"/>
      <c r="I124" s="2"/>
      <c r="J124" s="2"/>
      <c r="K124" s="37" t="str">
        <f t="shared" si="4"/>
        <v/>
      </c>
      <c r="L124" s="29" t="str">
        <f t="shared" si="5"/>
        <v/>
      </c>
      <c r="M124" s="2"/>
      <c r="N124" s="2"/>
      <c r="O124" s="37"/>
      <c r="P124" s="13"/>
      <c r="Q124" s="2"/>
      <c r="R124" s="2"/>
      <c r="S124" s="37"/>
      <c r="T124" s="13"/>
      <c r="U124" s="2" t="str">
        <f t="shared" si="6"/>
        <v/>
      </c>
      <c r="V124" s="29" t="str">
        <f t="shared" si="7"/>
        <v/>
      </c>
    </row>
    <row r="125" spans="2:22" x14ac:dyDescent="0.2">
      <c r="B125" s="38"/>
      <c r="C125" s="45"/>
      <c r="D125" s="13"/>
      <c r="E125" s="2"/>
      <c r="F125" s="2"/>
      <c r="G125" s="37"/>
      <c r="H125" s="13"/>
      <c r="I125" s="2"/>
      <c r="J125" s="2"/>
      <c r="K125" s="37" t="str">
        <f t="shared" si="4"/>
        <v/>
      </c>
      <c r="L125" s="29" t="str">
        <f t="shared" si="5"/>
        <v/>
      </c>
      <c r="M125" s="2"/>
      <c r="N125" s="2"/>
      <c r="O125" s="37"/>
      <c r="P125" s="13"/>
      <c r="Q125" s="2"/>
      <c r="R125" s="2"/>
      <c r="S125" s="37"/>
      <c r="T125" s="13"/>
      <c r="U125" s="2" t="str">
        <f t="shared" si="6"/>
        <v/>
      </c>
      <c r="V125" s="29" t="str">
        <f t="shared" si="7"/>
        <v/>
      </c>
    </row>
    <row r="126" spans="2:22" x14ac:dyDescent="0.2">
      <c r="B126" s="38"/>
      <c r="C126" s="45"/>
      <c r="D126" s="13"/>
      <c r="E126" s="2"/>
      <c r="F126" s="2"/>
      <c r="G126" s="37"/>
      <c r="H126" s="13"/>
      <c r="I126" s="2"/>
      <c r="J126" s="2"/>
      <c r="K126" s="37"/>
      <c r="L126" s="29"/>
      <c r="M126" s="2"/>
      <c r="N126" s="2"/>
      <c r="O126" s="37"/>
      <c r="P126" s="13"/>
      <c r="Q126" s="2"/>
      <c r="R126" s="2"/>
      <c r="S126" s="37"/>
      <c r="T126" s="13"/>
      <c r="U126" s="2"/>
      <c r="V126" s="29"/>
    </row>
    <row r="127" spans="2:22" x14ac:dyDescent="0.2">
      <c r="B127" s="27"/>
      <c r="C127" s="16"/>
      <c r="D127" s="11"/>
      <c r="E127" s="7"/>
      <c r="F127" s="7"/>
      <c r="G127" s="10"/>
      <c r="H127" s="11"/>
      <c r="I127" s="7"/>
      <c r="J127" s="7"/>
      <c r="K127" s="10"/>
      <c r="L127" s="35"/>
      <c r="M127" s="7"/>
      <c r="N127" s="7"/>
      <c r="O127" s="10"/>
      <c r="P127" s="11"/>
      <c r="Q127" s="7"/>
      <c r="R127" s="7"/>
      <c r="S127" s="10"/>
      <c r="T127" s="11"/>
      <c r="U127" s="7"/>
      <c r="V127" s="35"/>
    </row>
    <row r="128" spans="2:22" x14ac:dyDescent="0.2">
      <c r="B128" s="38"/>
      <c r="C128" s="45"/>
      <c r="D128" s="13"/>
      <c r="E128" s="2"/>
      <c r="F128" s="2"/>
      <c r="G128" s="37"/>
      <c r="H128" s="13"/>
      <c r="I128" s="2"/>
      <c r="J128" s="2"/>
      <c r="K128" s="37"/>
      <c r="L128" s="29"/>
      <c r="M128" s="2"/>
      <c r="N128" s="2"/>
      <c r="O128" s="37"/>
      <c r="P128" s="13"/>
      <c r="Q128" s="2"/>
      <c r="R128" s="2"/>
      <c r="S128" s="37"/>
      <c r="T128" s="13"/>
      <c r="U128" s="2"/>
      <c r="V128" s="29"/>
    </row>
    <row r="129" spans="2:22" x14ac:dyDescent="0.2">
      <c r="B129" s="38"/>
      <c r="C129" s="45"/>
      <c r="D129" s="13"/>
      <c r="E129" s="2"/>
      <c r="F129" s="2"/>
      <c r="G129" s="37"/>
      <c r="H129" s="13"/>
      <c r="I129" s="2"/>
      <c r="J129" s="2"/>
      <c r="K129" s="37"/>
      <c r="L129" s="29"/>
      <c r="M129" s="2"/>
      <c r="N129" s="2"/>
      <c r="O129" s="37"/>
      <c r="P129" s="13"/>
      <c r="Q129" s="2"/>
      <c r="R129" s="2"/>
      <c r="S129" s="37"/>
      <c r="T129" s="13"/>
      <c r="U129" s="2"/>
      <c r="V129" s="29"/>
    </row>
    <row r="130" spans="2:22" x14ac:dyDescent="0.2">
      <c r="B130" s="38"/>
      <c r="C130" s="45"/>
      <c r="D130" s="13"/>
      <c r="E130" s="2"/>
      <c r="F130" s="2"/>
      <c r="G130" s="37"/>
      <c r="H130" s="13"/>
      <c r="I130" s="2"/>
      <c r="J130" s="2"/>
      <c r="K130" s="37"/>
      <c r="L130" s="29"/>
      <c r="M130" s="2"/>
      <c r="N130" s="2"/>
      <c r="O130" s="37"/>
      <c r="P130" s="13"/>
      <c r="Q130" s="2"/>
      <c r="R130" s="2"/>
      <c r="S130" s="37"/>
      <c r="T130" s="13"/>
      <c r="U130" s="2"/>
      <c r="V130" s="29"/>
    </row>
    <row r="131" spans="2:22" x14ac:dyDescent="0.2">
      <c r="B131" s="27"/>
      <c r="C131" s="16"/>
      <c r="D131" s="11"/>
      <c r="E131" s="7"/>
      <c r="F131" s="7"/>
      <c r="G131" s="10"/>
      <c r="H131" s="11"/>
      <c r="I131" s="7"/>
      <c r="J131" s="7"/>
      <c r="K131" s="10"/>
      <c r="L131" s="35"/>
      <c r="M131" s="7"/>
      <c r="N131" s="7"/>
      <c r="O131" s="10"/>
      <c r="P131" s="11"/>
      <c r="Q131" s="7"/>
      <c r="R131" s="7"/>
      <c r="S131" s="10"/>
      <c r="T131" s="11"/>
      <c r="U131" s="7"/>
      <c r="V131" s="35"/>
    </row>
    <row r="132" spans="2:22" ht="13.5" thickBot="1" x14ac:dyDescent="0.25">
      <c r="B132" s="38"/>
      <c r="C132" s="45"/>
      <c r="D132" s="13"/>
      <c r="E132" s="2"/>
      <c r="F132" s="2"/>
      <c r="G132" s="37"/>
      <c r="H132" s="13"/>
      <c r="I132" s="2"/>
      <c r="J132" s="2"/>
      <c r="K132" s="37"/>
      <c r="L132" s="29"/>
      <c r="M132" s="2"/>
      <c r="N132" s="2"/>
      <c r="O132" s="37"/>
      <c r="P132" s="13"/>
      <c r="Q132" s="2"/>
      <c r="R132" s="2"/>
      <c r="S132" s="37"/>
      <c r="T132" s="13"/>
      <c r="U132" s="2"/>
      <c r="V132" s="29"/>
    </row>
    <row r="133" spans="2:22" ht="16.5" customHeight="1" thickBot="1" x14ac:dyDescent="0.25">
      <c r="B133" s="54" t="s">
        <v>0</v>
      </c>
      <c r="C133" s="55">
        <f>SUM(C8:C70)+SUM(C78:C132)</f>
        <v>15</v>
      </c>
      <c r="D133" s="56">
        <f>SUM(D8:D70)+SUM(D78:D132)</f>
        <v>7</v>
      </c>
      <c r="E133" s="57">
        <f t="shared" ref="E133:J133" si="8">SUM(E8:E70)+SUM(E78:E132)</f>
        <v>0</v>
      </c>
      <c r="F133" s="58">
        <f>SUM(F8:F70)+SUM(F78:F132)</f>
        <v>0</v>
      </c>
      <c r="G133" s="56">
        <f t="shared" si="8"/>
        <v>2</v>
      </c>
      <c r="H133" s="56">
        <f>SUM(H8:H70)+SUM(H78:H132)</f>
        <v>0</v>
      </c>
      <c r="I133" s="57">
        <f t="shared" si="8"/>
        <v>0</v>
      </c>
      <c r="J133" s="58">
        <f t="shared" si="8"/>
        <v>0</v>
      </c>
      <c r="K133" s="56">
        <f>SUM(K8:K70)+SUM(K78:K132)</f>
        <v>17</v>
      </c>
      <c r="L133" s="59">
        <f>SUM(L8:L70)+SUM(L78:L132)</f>
        <v>7</v>
      </c>
      <c r="M133" s="55">
        <f t="shared" ref="M133:T133" si="9">SUM(M8:M70)+SUM(M78:M132)</f>
        <v>0</v>
      </c>
      <c r="N133" s="56">
        <f t="shared" si="9"/>
        <v>0</v>
      </c>
      <c r="O133" s="57">
        <f t="shared" si="9"/>
        <v>0</v>
      </c>
      <c r="P133" s="58">
        <f t="shared" si="9"/>
        <v>0</v>
      </c>
      <c r="Q133" s="56">
        <f t="shared" si="9"/>
        <v>0</v>
      </c>
      <c r="R133" s="56">
        <f t="shared" si="9"/>
        <v>0</v>
      </c>
      <c r="S133" s="57">
        <f>SUM(S8:S70)+SUM(S78:S132)</f>
        <v>0</v>
      </c>
      <c r="T133" s="58">
        <f t="shared" si="9"/>
        <v>0</v>
      </c>
      <c r="U133" s="56">
        <f>SUM(U8:U70)+SUM(U78:U132)</f>
        <v>0</v>
      </c>
      <c r="V133" s="59">
        <f>SUM(V8:V70)+SUM(V78:V132)</f>
        <v>0</v>
      </c>
    </row>
    <row r="134" spans="2:22" ht="16.5" customHeight="1" thickBot="1" x14ac:dyDescent="0.25">
      <c r="B134" s="60" t="s">
        <v>15</v>
      </c>
      <c r="C134" s="55"/>
      <c r="D134" s="58">
        <f>C133+D133</f>
        <v>22</v>
      </c>
      <c r="E134" s="57"/>
      <c r="F134" s="58">
        <f>E133+F133</f>
        <v>0</v>
      </c>
      <c r="G134" s="57"/>
      <c r="H134" s="58">
        <f>G133+H133</f>
        <v>2</v>
      </c>
      <c r="I134" s="57"/>
      <c r="J134" s="58">
        <f>I133+J133</f>
        <v>0</v>
      </c>
      <c r="K134" s="57"/>
      <c r="L134" s="59">
        <f>K133+L133</f>
        <v>24</v>
      </c>
      <c r="M134" s="55"/>
      <c r="N134" s="58">
        <f>M133+N133</f>
        <v>0</v>
      </c>
      <c r="O134" s="57"/>
      <c r="P134" s="58">
        <f>O133+P133</f>
        <v>0</v>
      </c>
      <c r="Q134" s="57"/>
      <c r="R134" s="58">
        <f>Q133+R133</f>
        <v>0</v>
      </c>
      <c r="S134" s="57"/>
      <c r="T134" s="58">
        <f>S133+T133</f>
        <v>0</v>
      </c>
      <c r="U134" s="57"/>
      <c r="V134" s="59">
        <f>U133+V133</f>
        <v>0</v>
      </c>
    </row>
    <row r="135" spans="2:22" ht="16.5" customHeight="1" thickBot="1" x14ac:dyDescent="0.25">
      <c r="B135" s="179" t="s">
        <v>14</v>
      </c>
      <c r="C135" s="14"/>
      <c r="D135" s="32"/>
      <c r="E135" s="32" t="s">
        <v>127</v>
      </c>
      <c r="F135" s="32"/>
      <c r="G135" s="32"/>
      <c r="H135" s="32">
        <f>L134</f>
        <v>24</v>
      </c>
      <c r="I135" s="286" t="s">
        <v>3</v>
      </c>
      <c r="J135" s="172">
        <f>ROUND(H135/主事21!T144*100,1)</f>
        <v>0.4</v>
      </c>
      <c r="K135" s="274" t="s">
        <v>17</v>
      </c>
      <c r="L135" s="287"/>
      <c r="M135" s="274"/>
      <c r="N135" s="274"/>
      <c r="O135" s="274" t="s">
        <v>128</v>
      </c>
      <c r="P135" s="274"/>
      <c r="Q135" s="274"/>
      <c r="R135" s="274">
        <f>V134+次長87!L134</f>
        <v>69</v>
      </c>
      <c r="S135" s="286" t="s">
        <v>3</v>
      </c>
      <c r="T135" s="172">
        <f>ROUND(R135/主事21!T144*100,1)</f>
        <v>1.3</v>
      </c>
      <c r="U135" s="32" t="s">
        <v>17</v>
      </c>
      <c r="V135" s="28"/>
    </row>
    <row r="136" spans="2:22" ht="16.5" customHeight="1" thickBot="1" x14ac:dyDescent="0.25">
      <c r="B136" s="61" t="s">
        <v>16</v>
      </c>
      <c r="C136" s="55"/>
      <c r="D136" s="117"/>
      <c r="E136" s="117"/>
      <c r="F136" s="117"/>
      <c r="G136" s="117"/>
      <c r="H136" s="117"/>
      <c r="I136" s="358" t="s">
        <v>166</v>
      </c>
      <c r="J136" s="358"/>
      <c r="K136" s="358"/>
      <c r="L136" s="371">
        <f>SUM(L134,V134)</f>
        <v>24</v>
      </c>
      <c r="M136" s="371"/>
      <c r="N136" s="346" t="s">
        <v>3</v>
      </c>
      <c r="O136" s="120">
        <f>ROUND(L136/主事21!T144*100,1)</f>
        <v>0.4</v>
      </c>
      <c r="P136" s="120" t="s">
        <v>17</v>
      </c>
      <c r="Q136" s="120"/>
      <c r="R136" s="120"/>
      <c r="S136" s="346"/>
      <c r="T136" s="171"/>
      <c r="U136" s="117"/>
      <c r="V136" s="118"/>
    </row>
    <row r="138" spans="2:22" x14ac:dyDescent="0.2">
      <c r="B138" s="110" t="s">
        <v>18</v>
      </c>
    </row>
    <row r="139" spans="2:22" x14ac:dyDescent="0.2">
      <c r="B139" s="110" t="s">
        <v>19</v>
      </c>
    </row>
  </sheetData>
  <mergeCells count="48">
    <mergeCell ref="L136:M136"/>
    <mergeCell ref="C74:V74"/>
    <mergeCell ref="O77:P77"/>
    <mergeCell ref="Q77:R77"/>
    <mergeCell ref="S77:T77"/>
    <mergeCell ref="U77:V77"/>
    <mergeCell ref="C77:D77"/>
    <mergeCell ref="E77:F77"/>
    <mergeCell ref="G77:H77"/>
    <mergeCell ref="I77:J77"/>
    <mergeCell ref="S7:T7"/>
    <mergeCell ref="U7:V7"/>
    <mergeCell ref="S76:T76"/>
    <mergeCell ref="U76:V76"/>
    <mergeCell ref="O76:P76"/>
    <mergeCell ref="Q76:R76"/>
    <mergeCell ref="C6:D6"/>
    <mergeCell ref="E6:F6"/>
    <mergeCell ref="S6:T6"/>
    <mergeCell ref="U6:V6"/>
    <mergeCell ref="K77:L77"/>
    <mergeCell ref="M77:N77"/>
    <mergeCell ref="C7:D7"/>
    <mergeCell ref="E7:F7"/>
    <mergeCell ref="G7:H7"/>
    <mergeCell ref="I7:J7"/>
    <mergeCell ref="K7:L7"/>
    <mergeCell ref="M7:N7"/>
    <mergeCell ref="C75:L75"/>
    <mergeCell ref="M75:V75"/>
    <mergeCell ref="O7:P7"/>
    <mergeCell ref="Q7:R7"/>
    <mergeCell ref="C4:V4"/>
    <mergeCell ref="I136:K136"/>
    <mergeCell ref="G6:H6"/>
    <mergeCell ref="I6:J6"/>
    <mergeCell ref="K6:L6"/>
    <mergeCell ref="M6:N6"/>
    <mergeCell ref="O6:P6"/>
    <mergeCell ref="Q6:R6"/>
    <mergeCell ref="G76:H76"/>
    <mergeCell ref="I76:J76"/>
    <mergeCell ref="C76:D76"/>
    <mergeCell ref="E76:F76"/>
    <mergeCell ref="C5:L5"/>
    <mergeCell ref="K76:L76"/>
    <mergeCell ref="M76:N76"/>
    <mergeCell ref="M5:V5"/>
  </mergeCells>
  <phoneticPr fontId="1"/>
  <pageMargins left="0.70866141732283472" right="0.70866141732283472" top="0.74803149606299213" bottom="0.74803149606299213" header="0.31496062992125984" footer="0.31496062992125984"/>
  <pageSetup paperSize="9" scale="84" firstPageNumber="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/>
  <dimension ref="B1:R150"/>
  <sheetViews>
    <sheetView view="pageBreakPreview" zoomScale="110" zoomScaleNormal="130" zoomScaleSheetLayoutView="11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T129" sqref="T129"/>
    </sheetView>
  </sheetViews>
  <sheetFormatPr defaultRowHeight="13" x14ac:dyDescent="0.2"/>
  <cols>
    <col min="1" max="1" width="1.36328125" customWidth="1"/>
    <col min="2" max="2" width="9.08984375" customWidth="1"/>
    <col min="3" max="17" width="6.632812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89" t="s">
        <v>5</v>
      </c>
      <c r="C4" s="396" t="s">
        <v>78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3"/>
    </row>
    <row r="5" spans="2:17" ht="15.75" customHeight="1" thickBot="1" x14ac:dyDescent="0.25">
      <c r="B5" s="75" t="s">
        <v>4</v>
      </c>
      <c r="C5" s="363" t="s">
        <v>76</v>
      </c>
      <c r="D5" s="364"/>
      <c r="E5" s="364"/>
      <c r="F5" s="364"/>
      <c r="G5" s="386"/>
      <c r="H5" s="363" t="s">
        <v>77</v>
      </c>
      <c r="I5" s="364"/>
      <c r="J5" s="364"/>
      <c r="K5" s="364"/>
      <c r="L5" s="365"/>
      <c r="M5" s="366" t="s">
        <v>80</v>
      </c>
      <c r="N5" s="364"/>
      <c r="O5" s="364"/>
      <c r="P5" s="364"/>
      <c r="Q5" s="365"/>
    </row>
    <row r="6" spans="2:17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45"/>
      <c r="C8" s="161" t="s">
        <v>38</v>
      </c>
      <c r="D8" s="185" t="s">
        <v>38</v>
      </c>
      <c r="E8" s="163" t="s">
        <v>38</v>
      </c>
      <c r="F8" s="185" t="s">
        <v>38</v>
      </c>
      <c r="G8" s="163" t="s">
        <v>38</v>
      </c>
      <c r="H8" s="161" t="s">
        <v>38</v>
      </c>
      <c r="I8" s="185" t="s">
        <v>38</v>
      </c>
      <c r="J8" s="163" t="s">
        <v>38</v>
      </c>
      <c r="K8" s="185" t="s">
        <v>38</v>
      </c>
      <c r="L8" s="163" t="s">
        <v>38</v>
      </c>
      <c r="M8" s="161" t="s">
        <v>38</v>
      </c>
      <c r="N8" s="185" t="s">
        <v>38</v>
      </c>
      <c r="O8" s="163" t="s">
        <v>38</v>
      </c>
      <c r="P8" s="185" t="s">
        <v>38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37"/>
      <c r="H9" s="45"/>
      <c r="I9" s="5"/>
      <c r="J9" s="37"/>
      <c r="K9" s="37"/>
      <c r="L9" s="18"/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38">
        <v>2</v>
      </c>
      <c r="C10" s="45"/>
      <c r="D10" s="5"/>
      <c r="E10" s="37"/>
      <c r="F10" s="5"/>
      <c r="G10" s="37"/>
      <c r="H10" s="45"/>
      <c r="I10" s="5"/>
      <c r="J10" s="37"/>
      <c r="K10" s="37"/>
      <c r="L10" s="18"/>
      <c r="M10" s="2"/>
      <c r="N10" s="5"/>
      <c r="O10" s="37"/>
      <c r="P10" s="5"/>
      <c r="Q10" s="18" t="str">
        <f t="shared" ref="Q10:Q40" si="0">IF(M10+N10+O10+P10=0,"",M10+N10+O10+P10)</f>
        <v/>
      </c>
    </row>
    <row r="11" spans="2:17" x14ac:dyDescent="0.2">
      <c r="B11" s="38">
        <v>3</v>
      </c>
      <c r="C11" s="45"/>
      <c r="D11" s="5"/>
      <c r="E11" s="37"/>
      <c r="F11" s="5"/>
      <c r="G11" s="37"/>
      <c r="H11" s="45"/>
      <c r="I11" s="5"/>
      <c r="J11" s="37"/>
      <c r="K11" s="37"/>
      <c r="L11" s="18"/>
      <c r="M11" s="2"/>
      <c r="N11" s="5"/>
      <c r="O11" s="37"/>
      <c r="P11" s="5"/>
      <c r="Q11" s="18" t="str">
        <f t="shared" si="0"/>
        <v/>
      </c>
    </row>
    <row r="12" spans="2:17" x14ac:dyDescent="0.2">
      <c r="B12" s="27">
        <v>4</v>
      </c>
      <c r="C12" s="16"/>
      <c r="D12" s="6"/>
      <c r="E12" s="10"/>
      <c r="F12" s="6"/>
      <c r="G12" s="10"/>
      <c r="H12" s="16"/>
      <c r="I12" s="6"/>
      <c r="J12" s="10"/>
      <c r="K12" s="10"/>
      <c r="L12" s="19"/>
      <c r="M12" s="7"/>
      <c r="N12" s="6"/>
      <c r="O12" s="10"/>
      <c r="P12" s="6"/>
      <c r="Q12" s="19" t="str">
        <f t="shared" si="0"/>
        <v/>
      </c>
    </row>
    <row r="13" spans="2:17" x14ac:dyDescent="0.2">
      <c r="B13" s="38">
        <v>5</v>
      </c>
      <c r="C13" s="45"/>
      <c r="D13" s="5"/>
      <c r="E13" s="37"/>
      <c r="F13" s="5"/>
      <c r="G13" s="37"/>
      <c r="H13" s="45"/>
      <c r="I13" s="5"/>
      <c r="J13" s="37"/>
      <c r="K13" s="37"/>
      <c r="L13" s="18"/>
      <c r="M13" s="2"/>
      <c r="N13" s="5"/>
      <c r="O13" s="37"/>
      <c r="P13" s="5"/>
      <c r="Q13" s="18" t="str">
        <f t="shared" si="0"/>
        <v/>
      </c>
    </row>
    <row r="14" spans="2:17" x14ac:dyDescent="0.2">
      <c r="B14" s="38">
        <v>6</v>
      </c>
      <c r="C14" s="45"/>
      <c r="D14" s="5"/>
      <c r="E14" s="37"/>
      <c r="F14" s="5"/>
      <c r="G14" s="37"/>
      <c r="H14" s="45"/>
      <c r="I14" s="5"/>
      <c r="J14" s="37"/>
      <c r="K14" s="37"/>
      <c r="L14" s="18"/>
      <c r="M14" s="2"/>
      <c r="N14" s="5"/>
      <c r="O14" s="37"/>
      <c r="P14" s="5"/>
      <c r="Q14" s="18" t="str">
        <f t="shared" si="0"/>
        <v/>
      </c>
    </row>
    <row r="15" spans="2:17" x14ac:dyDescent="0.2">
      <c r="B15" s="38">
        <v>7</v>
      </c>
      <c r="C15" s="45"/>
      <c r="D15" s="5"/>
      <c r="E15" s="37"/>
      <c r="F15" s="5"/>
      <c r="G15" s="37"/>
      <c r="H15" s="45"/>
      <c r="I15" s="5"/>
      <c r="J15" s="37"/>
      <c r="K15" s="37"/>
      <c r="L15" s="18"/>
      <c r="M15" s="2"/>
      <c r="N15" s="5"/>
      <c r="O15" s="37"/>
      <c r="P15" s="5"/>
      <c r="Q15" s="18" t="str">
        <f t="shared" si="0"/>
        <v/>
      </c>
    </row>
    <row r="16" spans="2:17" x14ac:dyDescent="0.2">
      <c r="B16" s="27">
        <v>8</v>
      </c>
      <c r="C16" s="16"/>
      <c r="D16" s="6"/>
      <c r="E16" s="10"/>
      <c r="F16" s="6"/>
      <c r="G16" s="10"/>
      <c r="H16" s="16"/>
      <c r="I16" s="6"/>
      <c r="J16" s="10"/>
      <c r="K16" s="10"/>
      <c r="L16" s="19"/>
      <c r="M16" s="7"/>
      <c r="N16" s="6"/>
      <c r="O16" s="10"/>
      <c r="P16" s="6"/>
      <c r="Q16" s="19" t="str">
        <f t="shared" si="0"/>
        <v/>
      </c>
    </row>
    <row r="17" spans="2:17" x14ac:dyDescent="0.2">
      <c r="B17" s="38">
        <v>9</v>
      </c>
      <c r="C17" s="45"/>
      <c r="D17" s="5"/>
      <c r="E17" s="37"/>
      <c r="F17" s="5"/>
      <c r="G17" s="37"/>
      <c r="H17" s="45"/>
      <c r="I17" s="5"/>
      <c r="J17" s="37"/>
      <c r="K17" s="37"/>
      <c r="L17" s="18"/>
      <c r="M17" s="2"/>
      <c r="N17" s="5"/>
      <c r="O17" s="37"/>
      <c r="P17" s="5"/>
      <c r="Q17" s="18" t="str">
        <f t="shared" si="0"/>
        <v/>
      </c>
    </row>
    <row r="18" spans="2:17" x14ac:dyDescent="0.2">
      <c r="B18" s="38">
        <v>10</v>
      </c>
      <c r="C18" s="45"/>
      <c r="D18" s="5"/>
      <c r="E18" s="37"/>
      <c r="F18" s="5"/>
      <c r="G18" s="37"/>
      <c r="H18" s="45"/>
      <c r="I18" s="5"/>
      <c r="J18" s="37"/>
      <c r="K18" s="37"/>
      <c r="L18" s="18"/>
      <c r="M18" s="2"/>
      <c r="N18" s="5"/>
      <c r="O18" s="37"/>
      <c r="P18" s="5"/>
      <c r="Q18" s="18" t="str">
        <f t="shared" si="0"/>
        <v/>
      </c>
    </row>
    <row r="19" spans="2:17" x14ac:dyDescent="0.2">
      <c r="B19" s="38">
        <v>11</v>
      </c>
      <c r="C19" s="45"/>
      <c r="D19" s="5"/>
      <c r="E19" s="37"/>
      <c r="F19" s="5"/>
      <c r="G19" s="37"/>
      <c r="H19" s="45"/>
      <c r="I19" s="5"/>
      <c r="J19" s="37"/>
      <c r="K19" s="37"/>
      <c r="L19" s="18"/>
      <c r="M19" s="2"/>
      <c r="N19" s="5"/>
      <c r="O19" s="37"/>
      <c r="P19" s="5"/>
      <c r="Q19" s="18" t="str">
        <f t="shared" si="0"/>
        <v/>
      </c>
    </row>
    <row r="20" spans="2:17" x14ac:dyDescent="0.2">
      <c r="B20" s="38">
        <v>12</v>
      </c>
      <c r="C20" s="45"/>
      <c r="D20" s="5"/>
      <c r="E20" s="37"/>
      <c r="F20" s="5"/>
      <c r="G20" s="37"/>
      <c r="H20" s="45"/>
      <c r="I20" s="5"/>
      <c r="J20" s="37"/>
      <c r="K20" s="37"/>
      <c r="L20" s="18"/>
      <c r="M20" s="2"/>
      <c r="N20" s="5"/>
      <c r="O20" s="37"/>
      <c r="P20" s="5"/>
      <c r="Q20" s="18" t="str">
        <f t="shared" si="0"/>
        <v/>
      </c>
    </row>
    <row r="21" spans="2:17" x14ac:dyDescent="0.2">
      <c r="B21" s="48">
        <v>13</v>
      </c>
      <c r="C21" s="17"/>
      <c r="D21" s="3"/>
      <c r="E21" s="4"/>
      <c r="F21" s="3"/>
      <c r="G21" s="4"/>
      <c r="H21" s="17"/>
      <c r="I21" s="3"/>
      <c r="J21" s="4"/>
      <c r="K21" s="4"/>
      <c r="L21" s="20"/>
      <c r="M21" s="8"/>
      <c r="N21" s="3"/>
      <c r="O21" s="4"/>
      <c r="P21" s="3"/>
      <c r="Q21" s="20" t="str">
        <f t="shared" si="0"/>
        <v/>
      </c>
    </row>
    <row r="22" spans="2:17" x14ac:dyDescent="0.2">
      <c r="B22" s="38">
        <v>14</v>
      </c>
      <c r="C22" s="45"/>
      <c r="D22" s="5"/>
      <c r="E22" s="37"/>
      <c r="F22" s="5"/>
      <c r="G22" s="37"/>
      <c r="H22" s="45"/>
      <c r="I22" s="5"/>
      <c r="J22" s="37"/>
      <c r="K22" s="37"/>
      <c r="L22" s="18"/>
      <c r="M22" s="2"/>
      <c r="N22" s="5"/>
      <c r="O22" s="37"/>
      <c r="P22" s="5"/>
      <c r="Q22" s="18" t="str">
        <f t="shared" si="0"/>
        <v/>
      </c>
    </row>
    <row r="23" spans="2:17" x14ac:dyDescent="0.2">
      <c r="B23" s="38">
        <v>15</v>
      </c>
      <c r="C23" s="45"/>
      <c r="D23" s="5"/>
      <c r="E23" s="37"/>
      <c r="F23" s="5"/>
      <c r="G23" s="37"/>
      <c r="H23" s="45"/>
      <c r="I23" s="5"/>
      <c r="J23" s="37"/>
      <c r="K23" s="37"/>
      <c r="L23" s="18"/>
      <c r="M23" s="2"/>
      <c r="N23" s="5"/>
      <c r="O23" s="37"/>
      <c r="P23" s="5"/>
      <c r="Q23" s="18" t="str">
        <f t="shared" si="0"/>
        <v/>
      </c>
    </row>
    <row r="24" spans="2:17" x14ac:dyDescent="0.2">
      <c r="B24" s="27">
        <v>16</v>
      </c>
      <c r="C24" s="16"/>
      <c r="D24" s="6"/>
      <c r="E24" s="10"/>
      <c r="F24" s="6"/>
      <c r="G24" s="10"/>
      <c r="H24" s="16"/>
      <c r="I24" s="6"/>
      <c r="J24" s="10"/>
      <c r="K24" s="10"/>
      <c r="L24" s="19"/>
      <c r="M24" s="7"/>
      <c r="N24" s="6"/>
      <c r="O24" s="10"/>
      <c r="P24" s="6"/>
      <c r="Q24" s="19" t="str">
        <f t="shared" si="0"/>
        <v/>
      </c>
    </row>
    <row r="25" spans="2:17" x14ac:dyDescent="0.2">
      <c r="B25" s="38">
        <v>17</v>
      </c>
      <c r="C25" s="45"/>
      <c r="D25" s="5"/>
      <c r="E25" s="37"/>
      <c r="F25" s="5"/>
      <c r="G25" s="37"/>
      <c r="H25" s="45"/>
      <c r="I25" s="5"/>
      <c r="J25" s="37"/>
      <c r="K25" s="37"/>
      <c r="L25" s="18"/>
      <c r="M25" s="2"/>
      <c r="N25" s="5"/>
      <c r="O25" s="37"/>
      <c r="P25" s="5"/>
      <c r="Q25" s="18" t="str">
        <f t="shared" si="0"/>
        <v/>
      </c>
    </row>
    <row r="26" spans="2:17" x14ac:dyDescent="0.2">
      <c r="B26" s="38">
        <v>18</v>
      </c>
      <c r="C26" s="45"/>
      <c r="D26" s="5"/>
      <c r="E26" s="37"/>
      <c r="F26" s="5"/>
      <c r="G26" s="37"/>
      <c r="H26" s="45"/>
      <c r="I26" s="5"/>
      <c r="J26" s="37"/>
      <c r="K26" s="37"/>
      <c r="L26" s="18"/>
      <c r="M26" s="2"/>
      <c r="N26" s="5"/>
      <c r="O26" s="37"/>
      <c r="P26" s="5"/>
      <c r="Q26" s="18" t="str">
        <f t="shared" si="0"/>
        <v/>
      </c>
    </row>
    <row r="27" spans="2:17" x14ac:dyDescent="0.2">
      <c r="B27" s="38">
        <v>19</v>
      </c>
      <c r="C27" s="45"/>
      <c r="D27" s="5"/>
      <c r="E27" s="37"/>
      <c r="F27" s="5"/>
      <c r="G27" s="37"/>
      <c r="H27" s="45"/>
      <c r="I27" s="5"/>
      <c r="J27" s="37"/>
      <c r="K27" s="37"/>
      <c r="L27" s="18"/>
      <c r="M27" s="2"/>
      <c r="N27" s="5"/>
      <c r="O27" s="37"/>
      <c r="P27" s="5"/>
      <c r="Q27" s="18" t="str">
        <f t="shared" si="0"/>
        <v/>
      </c>
    </row>
    <row r="28" spans="2:17" x14ac:dyDescent="0.2">
      <c r="B28" s="38">
        <v>20</v>
      </c>
      <c r="C28" s="45"/>
      <c r="D28" s="5"/>
      <c r="E28" s="37"/>
      <c r="F28" s="5"/>
      <c r="G28" s="37"/>
      <c r="H28" s="45"/>
      <c r="I28" s="5"/>
      <c r="J28" s="37"/>
      <c r="K28" s="37"/>
      <c r="L28" s="18"/>
      <c r="M28" s="2"/>
      <c r="N28" s="5"/>
      <c r="O28" s="37"/>
      <c r="P28" s="5"/>
      <c r="Q28" s="18" t="str">
        <f t="shared" si="0"/>
        <v/>
      </c>
    </row>
    <row r="29" spans="2:17" x14ac:dyDescent="0.2">
      <c r="B29" s="48">
        <v>21</v>
      </c>
      <c r="C29" s="17"/>
      <c r="D29" s="3"/>
      <c r="E29" s="4"/>
      <c r="F29" s="3"/>
      <c r="G29" s="4"/>
      <c r="H29" s="17"/>
      <c r="I29" s="3"/>
      <c r="J29" s="4"/>
      <c r="K29" s="4"/>
      <c r="L29" s="20"/>
      <c r="M29" s="8"/>
      <c r="N29" s="3"/>
      <c r="O29" s="4"/>
      <c r="P29" s="3"/>
      <c r="Q29" s="20" t="str">
        <f t="shared" si="0"/>
        <v/>
      </c>
    </row>
    <row r="30" spans="2:17" x14ac:dyDescent="0.2">
      <c r="B30" s="38">
        <v>22</v>
      </c>
      <c r="C30" s="45"/>
      <c r="D30" s="5"/>
      <c r="E30" s="37"/>
      <c r="F30" s="5"/>
      <c r="G30" s="37"/>
      <c r="H30" s="45"/>
      <c r="I30" s="5"/>
      <c r="J30" s="37"/>
      <c r="K30" s="37"/>
      <c r="L30" s="18"/>
      <c r="M30" s="2"/>
      <c r="N30" s="5"/>
      <c r="O30" s="37"/>
      <c r="P30" s="5"/>
      <c r="Q30" s="18" t="str">
        <f t="shared" si="0"/>
        <v/>
      </c>
    </row>
    <row r="31" spans="2:17" x14ac:dyDescent="0.2">
      <c r="B31" s="38">
        <v>23</v>
      </c>
      <c r="C31" s="45"/>
      <c r="D31" s="5"/>
      <c r="E31" s="37"/>
      <c r="F31" s="5"/>
      <c r="G31" s="37"/>
      <c r="H31" s="45"/>
      <c r="I31" s="5"/>
      <c r="J31" s="37"/>
      <c r="K31" s="37"/>
      <c r="L31" s="18"/>
      <c r="M31" s="2"/>
      <c r="N31" s="5"/>
      <c r="O31" s="37"/>
      <c r="P31" s="5"/>
      <c r="Q31" s="18" t="str">
        <f t="shared" si="0"/>
        <v/>
      </c>
    </row>
    <row r="32" spans="2:17" x14ac:dyDescent="0.2">
      <c r="B32" s="27">
        <v>24</v>
      </c>
      <c r="C32" s="16"/>
      <c r="D32" s="6"/>
      <c r="E32" s="10"/>
      <c r="F32" s="6"/>
      <c r="G32" s="10"/>
      <c r="H32" s="16"/>
      <c r="I32" s="6"/>
      <c r="J32" s="10"/>
      <c r="K32" s="10"/>
      <c r="L32" s="19"/>
      <c r="M32" s="7"/>
      <c r="N32" s="6"/>
      <c r="O32" s="10"/>
      <c r="P32" s="6"/>
      <c r="Q32" s="19" t="str">
        <f t="shared" si="0"/>
        <v/>
      </c>
    </row>
    <row r="33" spans="2:17" x14ac:dyDescent="0.2">
      <c r="B33" s="38">
        <v>25</v>
      </c>
      <c r="C33" s="45"/>
      <c r="D33" s="5"/>
      <c r="E33" s="37"/>
      <c r="F33" s="5"/>
      <c r="G33" s="37"/>
      <c r="H33" s="45"/>
      <c r="I33" s="5"/>
      <c r="J33" s="37"/>
      <c r="K33" s="37"/>
      <c r="L33" s="18"/>
      <c r="M33" s="2"/>
      <c r="N33" s="5"/>
      <c r="O33" s="37"/>
      <c r="P33" s="5"/>
      <c r="Q33" s="18" t="str">
        <f t="shared" si="0"/>
        <v/>
      </c>
    </row>
    <row r="34" spans="2:17" x14ac:dyDescent="0.2">
      <c r="B34" s="38">
        <v>26</v>
      </c>
      <c r="C34" s="45"/>
      <c r="D34" s="5"/>
      <c r="E34" s="37"/>
      <c r="F34" s="5"/>
      <c r="G34" s="37"/>
      <c r="H34" s="45"/>
      <c r="I34" s="5"/>
      <c r="J34" s="37"/>
      <c r="K34" s="37"/>
      <c r="L34" s="18"/>
      <c r="M34" s="2"/>
      <c r="N34" s="5"/>
      <c r="O34" s="37"/>
      <c r="P34" s="5"/>
      <c r="Q34" s="18" t="str">
        <f t="shared" si="0"/>
        <v/>
      </c>
    </row>
    <row r="35" spans="2:17" x14ac:dyDescent="0.2">
      <c r="B35" s="38">
        <v>27</v>
      </c>
      <c r="C35" s="45"/>
      <c r="D35" s="5"/>
      <c r="E35" s="37"/>
      <c r="F35" s="5"/>
      <c r="G35" s="37"/>
      <c r="H35" s="45"/>
      <c r="I35" s="5"/>
      <c r="J35" s="37"/>
      <c r="K35" s="37"/>
      <c r="L35" s="18"/>
      <c r="M35" s="2"/>
      <c r="N35" s="5"/>
      <c r="O35" s="37"/>
      <c r="P35" s="5"/>
      <c r="Q35" s="18" t="str">
        <f t="shared" si="0"/>
        <v/>
      </c>
    </row>
    <row r="36" spans="2:17" x14ac:dyDescent="0.2">
      <c r="B36" s="38">
        <v>28</v>
      </c>
      <c r="C36" s="45"/>
      <c r="D36" s="5"/>
      <c r="E36" s="37"/>
      <c r="F36" s="5"/>
      <c r="G36" s="37"/>
      <c r="H36" s="45"/>
      <c r="I36" s="5"/>
      <c r="J36" s="37"/>
      <c r="K36" s="37"/>
      <c r="L36" s="18"/>
      <c r="M36" s="2"/>
      <c r="N36" s="5"/>
      <c r="O36" s="37"/>
      <c r="P36" s="5"/>
      <c r="Q36" s="18" t="str">
        <f t="shared" si="0"/>
        <v/>
      </c>
    </row>
    <row r="37" spans="2:17" x14ac:dyDescent="0.2">
      <c r="B37" s="48">
        <v>29</v>
      </c>
      <c r="C37" s="17"/>
      <c r="D37" s="3"/>
      <c r="E37" s="4"/>
      <c r="F37" s="3"/>
      <c r="G37" s="4"/>
      <c r="H37" s="17"/>
      <c r="I37" s="3"/>
      <c r="J37" s="4"/>
      <c r="K37" s="4"/>
      <c r="L37" s="20"/>
      <c r="M37" s="8"/>
      <c r="N37" s="3"/>
      <c r="O37" s="4"/>
      <c r="P37" s="3"/>
      <c r="Q37" s="20" t="str">
        <f t="shared" si="0"/>
        <v/>
      </c>
    </row>
    <row r="38" spans="2:17" x14ac:dyDescent="0.2">
      <c r="B38" s="38">
        <v>30</v>
      </c>
      <c r="C38" s="45"/>
      <c r="D38" s="5"/>
      <c r="E38" s="37"/>
      <c r="F38" s="5"/>
      <c r="G38" s="37"/>
      <c r="H38" s="45"/>
      <c r="I38" s="5"/>
      <c r="J38" s="37"/>
      <c r="K38" s="37"/>
      <c r="L38" s="18"/>
      <c r="M38" s="2"/>
      <c r="N38" s="5"/>
      <c r="O38" s="37"/>
      <c r="P38" s="5"/>
      <c r="Q38" s="18" t="str">
        <f t="shared" si="0"/>
        <v/>
      </c>
    </row>
    <row r="39" spans="2:17" x14ac:dyDescent="0.2">
      <c r="B39" s="38">
        <v>31</v>
      </c>
      <c r="C39" s="45"/>
      <c r="D39" s="5"/>
      <c r="E39" s="37"/>
      <c r="F39" s="5"/>
      <c r="G39" s="37"/>
      <c r="H39" s="45"/>
      <c r="I39" s="5"/>
      <c r="J39" s="37"/>
      <c r="K39" s="37"/>
      <c r="L39" s="18"/>
      <c r="M39" s="2"/>
      <c r="N39" s="5"/>
      <c r="O39" s="37"/>
      <c r="P39" s="5"/>
      <c r="Q39" s="18" t="str">
        <f t="shared" si="0"/>
        <v/>
      </c>
    </row>
    <row r="40" spans="2:17" x14ac:dyDescent="0.2">
      <c r="B40" s="27">
        <v>32</v>
      </c>
      <c r="C40" s="16"/>
      <c r="D40" s="6"/>
      <c r="E40" s="10"/>
      <c r="F40" s="6"/>
      <c r="G40" s="10"/>
      <c r="H40" s="16"/>
      <c r="I40" s="6"/>
      <c r="J40" s="10"/>
      <c r="K40" s="10"/>
      <c r="L40" s="19"/>
      <c r="M40" s="7"/>
      <c r="N40" s="6"/>
      <c r="O40" s="10"/>
      <c r="P40" s="6"/>
      <c r="Q40" s="19" t="str">
        <f t="shared" si="0"/>
        <v/>
      </c>
    </row>
    <row r="41" spans="2:17" x14ac:dyDescent="0.2">
      <c r="B41" s="38">
        <v>33</v>
      </c>
      <c r="C41" s="45"/>
      <c r="D41" s="5"/>
      <c r="E41" s="37"/>
      <c r="F41" s="5"/>
      <c r="G41" s="37"/>
      <c r="H41" s="45">
        <v>1</v>
      </c>
      <c r="I41" s="5"/>
      <c r="J41" s="37">
        <v>1</v>
      </c>
      <c r="K41" s="37"/>
      <c r="L41" s="18">
        <v>2</v>
      </c>
      <c r="M41" s="2"/>
      <c r="N41" s="5"/>
      <c r="O41" s="37"/>
      <c r="P41" s="5"/>
      <c r="Q41" s="18" t="str">
        <f t="shared" ref="Q41:Q71" si="1">IF(M41+N41+O41+P41=0,"",M41+N41+O41+P41)</f>
        <v/>
      </c>
    </row>
    <row r="42" spans="2:17" x14ac:dyDescent="0.2">
      <c r="B42" s="38">
        <v>34</v>
      </c>
      <c r="C42" s="45"/>
      <c r="D42" s="5"/>
      <c r="E42" s="37"/>
      <c r="F42" s="5"/>
      <c r="G42" s="37"/>
      <c r="H42" s="45"/>
      <c r="I42" s="5"/>
      <c r="J42" s="37"/>
      <c r="K42" s="37"/>
      <c r="L42" s="18"/>
      <c r="M42" s="2"/>
      <c r="N42" s="5"/>
      <c r="O42" s="37"/>
      <c r="P42" s="5"/>
      <c r="Q42" s="18" t="str">
        <f t="shared" si="1"/>
        <v/>
      </c>
    </row>
    <row r="43" spans="2:17" x14ac:dyDescent="0.2">
      <c r="B43" s="38">
        <v>35</v>
      </c>
      <c r="C43" s="45"/>
      <c r="D43" s="5"/>
      <c r="E43" s="37"/>
      <c r="F43" s="5"/>
      <c r="G43" s="37"/>
      <c r="H43" s="45">
        <v>1</v>
      </c>
      <c r="I43" s="5"/>
      <c r="J43" s="37"/>
      <c r="K43" s="37"/>
      <c r="L43" s="18">
        <v>1</v>
      </c>
      <c r="M43" s="2"/>
      <c r="N43" s="5"/>
      <c r="O43" s="37"/>
      <c r="P43" s="5"/>
      <c r="Q43" s="18" t="str">
        <f t="shared" si="1"/>
        <v/>
      </c>
    </row>
    <row r="44" spans="2:17" x14ac:dyDescent="0.2">
      <c r="B44" s="38">
        <v>36</v>
      </c>
      <c r="C44" s="45"/>
      <c r="D44" s="5"/>
      <c r="E44" s="37"/>
      <c r="F44" s="5"/>
      <c r="G44" s="37"/>
      <c r="H44" s="45"/>
      <c r="I44" s="5"/>
      <c r="J44" s="37"/>
      <c r="K44" s="37"/>
      <c r="L44" s="18"/>
      <c r="M44" s="2"/>
      <c r="N44" s="5"/>
      <c r="O44" s="37"/>
      <c r="P44" s="5"/>
      <c r="Q44" s="18" t="str">
        <f t="shared" si="1"/>
        <v/>
      </c>
    </row>
    <row r="45" spans="2:17" x14ac:dyDescent="0.2">
      <c r="B45" s="48">
        <v>37</v>
      </c>
      <c r="C45" s="17"/>
      <c r="D45" s="3"/>
      <c r="E45" s="4"/>
      <c r="F45" s="3"/>
      <c r="G45" s="4"/>
      <c r="H45" s="17"/>
      <c r="I45" s="3"/>
      <c r="J45" s="4"/>
      <c r="K45" s="4"/>
      <c r="L45" s="20"/>
      <c r="M45" s="8"/>
      <c r="N45" s="3"/>
      <c r="O45" s="4"/>
      <c r="P45" s="3"/>
      <c r="Q45" s="20" t="str">
        <f t="shared" si="1"/>
        <v/>
      </c>
    </row>
    <row r="46" spans="2:17" x14ac:dyDescent="0.2">
      <c r="B46" s="38">
        <v>38</v>
      </c>
      <c r="C46" s="45"/>
      <c r="D46" s="5"/>
      <c r="E46" s="37"/>
      <c r="F46" s="5"/>
      <c r="G46" s="37"/>
      <c r="H46" s="45"/>
      <c r="I46" s="5"/>
      <c r="J46" s="37"/>
      <c r="K46" s="37"/>
      <c r="L46" s="18"/>
      <c r="M46" s="2"/>
      <c r="N46" s="5"/>
      <c r="O46" s="37"/>
      <c r="P46" s="5"/>
      <c r="Q46" s="18" t="str">
        <f t="shared" si="1"/>
        <v/>
      </c>
    </row>
    <row r="47" spans="2:17" x14ac:dyDescent="0.2">
      <c r="B47" s="38">
        <v>39</v>
      </c>
      <c r="C47" s="45"/>
      <c r="D47" s="5"/>
      <c r="E47" s="37"/>
      <c r="F47" s="5"/>
      <c r="G47" s="37"/>
      <c r="H47" s="45"/>
      <c r="I47" s="5"/>
      <c r="J47" s="37"/>
      <c r="K47" s="37"/>
      <c r="L47" s="18"/>
      <c r="M47" s="2"/>
      <c r="N47" s="5"/>
      <c r="O47" s="37"/>
      <c r="P47" s="5"/>
      <c r="Q47" s="18" t="str">
        <f t="shared" si="1"/>
        <v/>
      </c>
    </row>
    <row r="48" spans="2:17" x14ac:dyDescent="0.2">
      <c r="B48" s="27">
        <v>40</v>
      </c>
      <c r="C48" s="16"/>
      <c r="D48" s="6"/>
      <c r="E48" s="10"/>
      <c r="F48" s="6"/>
      <c r="G48" s="10"/>
      <c r="H48" s="16"/>
      <c r="I48" s="6"/>
      <c r="J48" s="10"/>
      <c r="K48" s="10"/>
      <c r="L48" s="19"/>
      <c r="M48" s="7"/>
      <c r="N48" s="6"/>
      <c r="O48" s="10"/>
      <c r="P48" s="6"/>
      <c r="Q48" s="19" t="str">
        <f t="shared" si="1"/>
        <v/>
      </c>
    </row>
    <row r="49" spans="2:17" x14ac:dyDescent="0.2">
      <c r="B49" s="38">
        <v>41</v>
      </c>
      <c r="C49" s="17"/>
      <c r="D49" s="3"/>
      <c r="E49" s="4"/>
      <c r="F49" s="3"/>
      <c r="G49" s="4"/>
      <c r="H49" s="17"/>
      <c r="I49" s="3"/>
      <c r="J49" s="4">
        <v>1</v>
      </c>
      <c r="K49" s="4"/>
      <c r="L49" s="20">
        <v>1</v>
      </c>
      <c r="M49" s="8"/>
      <c r="N49" s="3"/>
      <c r="O49" s="4"/>
      <c r="P49" s="3"/>
      <c r="Q49" s="20" t="str">
        <f t="shared" si="1"/>
        <v/>
      </c>
    </row>
    <row r="50" spans="2:17" x14ac:dyDescent="0.2">
      <c r="B50" s="38">
        <v>42</v>
      </c>
      <c r="C50" s="45"/>
      <c r="D50" s="5"/>
      <c r="E50" s="2"/>
      <c r="F50" s="5"/>
      <c r="G50" s="2"/>
      <c r="H50" s="81"/>
      <c r="I50" s="2"/>
      <c r="J50" s="5"/>
      <c r="K50" s="2"/>
      <c r="L50" s="18"/>
      <c r="M50" s="2"/>
      <c r="N50" s="5"/>
      <c r="O50" s="2"/>
      <c r="P50" s="5"/>
      <c r="Q50" s="29" t="str">
        <f t="shared" si="1"/>
        <v/>
      </c>
    </row>
    <row r="51" spans="2:17" x14ac:dyDescent="0.2">
      <c r="B51" s="38">
        <v>43</v>
      </c>
      <c r="C51" s="45"/>
      <c r="D51" s="5"/>
      <c r="E51" s="37"/>
      <c r="F51" s="5"/>
      <c r="G51" s="37"/>
      <c r="H51" s="45"/>
      <c r="I51" s="5"/>
      <c r="J51" s="37"/>
      <c r="K51" s="37"/>
      <c r="L51" s="18"/>
      <c r="M51" s="2"/>
      <c r="N51" s="5"/>
      <c r="O51" s="37"/>
      <c r="P51" s="5"/>
      <c r="Q51" s="18" t="str">
        <f t="shared" si="1"/>
        <v/>
      </c>
    </row>
    <row r="52" spans="2:17" x14ac:dyDescent="0.2">
      <c r="B52" s="38">
        <v>44</v>
      </c>
      <c r="C52" s="45"/>
      <c r="D52" s="5"/>
      <c r="E52" s="37"/>
      <c r="F52" s="5"/>
      <c r="G52" s="37"/>
      <c r="H52" s="45"/>
      <c r="I52" s="5"/>
      <c r="J52" s="37">
        <v>1</v>
      </c>
      <c r="K52" s="37"/>
      <c r="L52" s="18">
        <v>1</v>
      </c>
      <c r="M52" s="2"/>
      <c r="N52" s="5"/>
      <c r="O52" s="37"/>
      <c r="P52" s="5"/>
      <c r="Q52" s="18" t="str">
        <f t="shared" si="1"/>
        <v/>
      </c>
    </row>
    <row r="53" spans="2:17" x14ac:dyDescent="0.2">
      <c r="B53" s="65">
        <v>45</v>
      </c>
      <c r="C53" s="17"/>
      <c r="D53" s="3"/>
      <c r="E53" s="4"/>
      <c r="F53" s="3"/>
      <c r="G53" s="4"/>
      <c r="H53" s="17">
        <v>1</v>
      </c>
      <c r="I53" s="3"/>
      <c r="J53" s="4"/>
      <c r="K53" s="4"/>
      <c r="L53" s="20">
        <v>1</v>
      </c>
      <c r="M53" s="8"/>
      <c r="N53" s="3"/>
      <c r="O53" s="4"/>
      <c r="P53" s="3"/>
      <c r="Q53" s="20" t="str">
        <f t="shared" si="1"/>
        <v/>
      </c>
    </row>
    <row r="54" spans="2:17" x14ac:dyDescent="0.2">
      <c r="B54" s="38">
        <v>46</v>
      </c>
      <c r="C54" s="45"/>
      <c r="D54" s="5"/>
      <c r="E54" s="37"/>
      <c r="F54" s="5"/>
      <c r="G54" s="2"/>
      <c r="H54" s="45"/>
      <c r="I54" s="5"/>
      <c r="J54" s="37"/>
      <c r="K54" s="37"/>
      <c r="L54" s="18"/>
      <c r="M54" s="2"/>
      <c r="N54" s="5"/>
      <c r="O54" s="37"/>
      <c r="P54" s="5"/>
      <c r="Q54" s="29" t="str">
        <f t="shared" si="1"/>
        <v/>
      </c>
    </row>
    <row r="55" spans="2:17" x14ac:dyDescent="0.2">
      <c r="B55" s="38">
        <v>47</v>
      </c>
      <c r="C55" s="45"/>
      <c r="D55" s="5"/>
      <c r="E55" s="37"/>
      <c r="F55" s="5"/>
      <c r="G55" s="37"/>
      <c r="H55" s="45">
        <v>1</v>
      </c>
      <c r="I55" s="5"/>
      <c r="J55" s="37"/>
      <c r="K55" s="37"/>
      <c r="L55" s="18">
        <v>1</v>
      </c>
      <c r="M55" s="2"/>
      <c r="N55" s="5"/>
      <c r="O55" s="37"/>
      <c r="P55" s="5"/>
      <c r="Q55" s="18" t="str">
        <f t="shared" si="1"/>
        <v/>
      </c>
    </row>
    <row r="56" spans="2:17" x14ac:dyDescent="0.2">
      <c r="B56" s="66">
        <v>48</v>
      </c>
      <c r="C56" s="16"/>
      <c r="D56" s="6"/>
      <c r="E56" s="10"/>
      <c r="F56" s="6"/>
      <c r="G56" s="37"/>
      <c r="H56" s="16">
        <v>2</v>
      </c>
      <c r="I56" s="6"/>
      <c r="J56" s="10"/>
      <c r="K56" s="10"/>
      <c r="L56" s="18">
        <v>2</v>
      </c>
      <c r="M56" s="7"/>
      <c r="N56" s="6"/>
      <c r="O56" s="10"/>
      <c r="P56" s="6"/>
      <c r="Q56" s="18" t="str">
        <f t="shared" si="1"/>
        <v/>
      </c>
    </row>
    <row r="57" spans="2:17" x14ac:dyDescent="0.2">
      <c r="B57" s="38">
        <v>49</v>
      </c>
      <c r="C57" s="45"/>
      <c r="D57" s="5"/>
      <c r="E57" s="37"/>
      <c r="F57" s="5"/>
      <c r="G57" s="4"/>
      <c r="H57" s="45"/>
      <c r="I57" s="5"/>
      <c r="J57" s="37"/>
      <c r="K57" s="37"/>
      <c r="L57" s="20"/>
      <c r="M57" s="119"/>
      <c r="N57" s="5"/>
      <c r="O57" s="37"/>
      <c r="P57" s="5"/>
      <c r="Q57" s="20" t="str">
        <f t="shared" si="1"/>
        <v/>
      </c>
    </row>
    <row r="58" spans="2:17" x14ac:dyDescent="0.2">
      <c r="B58" s="38">
        <v>50</v>
      </c>
      <c r="C58" s="45">
        <v>1</v>
      </c>
      <c r="D58" s="5"/>
      <c r="E58" s="37"/>
      <c r="F58" s="5"/>
      <c r="G58" s="2">
        <v>1</v>
      </c>
      <c r="H58" s="45">
        <v>1</v>
      </c>
      <c r="I58" s="5"/>
      <c r="J58" s="37">
        <v>1</v>
      </c>
      <c r="K58" s="37"/>
      <c r="L58" s="18">
        <v>2</v>
      </c>
      <c r="M58" s="119"/>
      <c r="N58" s="5"/>
      <c r="O58" s="37"/>
      <c r="P58" s="5"/>
      <c r="Q58" s="29" t="str">
        <f t="shared" si="1"/>
        <v/>
      </c>
    </row>
    <row r="59" spans="2:17" x14ac:dyDescent="0.2">
      <c r="B59" s="38">
        <v>51</v>
      </c>
      <c r="C59" s="45"/>
      <c r="D59" s="5"/>
      <c r="E59" s="37"/>
      <c r="F59" s="5"/>
      <c r="G59" s="37"/>
      <c r="H59" s="45">
        <v>2</v>
      </c>
      <c r="I59" s="5"/>
      <c r="J59" s="37"/>
      <c r="K59" s="37"/>
      <c r="L59" s="18">
        <v>2</v>
      </c>
      <c r="M59" s="2"/>
      <c r="N59" s="5"/>
      <c r="O59" s="37"/>
      <c r="P59" s="5"/>
      <c r="Q59" s="18" t="str">
        <f t="shared" si="1"/>
        <v/>
      </c>
    </row>
    <row r="60" spans="2:17" x14ac:dyDescent="0.2">
      <c r="B60" s="66">
        <v>52</v>
      </c>
      <c r="C60" s="16"/>
      <c r="D60" s="6"/>
      <c r="E60" s="10"/>
      <c r="F60" s="6"/>
      <c r="G60" s="37"/>
      <c r="H60" s="16">
        <v>2</v>
      </c>
      <c r="I60" s="6">
        <v>1</v>
      </c>
      <c r="J60" s="10"/>
      <c r="K60" s="10"/>
      <c r="L60" s="18">
        <v>3</v>
      </c>
      <c r="M60" s="7"/>
      <c r="N60" s="6"/>
      <c r="O60" s="10"/>
      <c r="P60" s="6"/>
      <c r="Q60" s="18" t="str">
        <f t="shared" si="1"/>
        <v/>
      </c>
    </row>
    <row r="61" spans="2:17" x14ac:dyDescent="0.2">
      <c r="B61" s="38">
        <v>53</v>
      </c>
      <c r="C61" s="45"/>
      <c r="D61" s="5"/>
      <c r="E61" s="37"/>
      <c r="F61" s="5"/>
      <c r="G61" s="4"/>
      <c r="H61" s="45">
        <v>2</v>
      </c>
      <c r="I61" s="5"/>
      <c r="J61" s="37">
        <v>1</v>
      </c>
      <c r="K61" s="37"/>
      <c r="L61" s="20">
        <v>3</v>
      </c>
      <c r="M61" s="119"/>
      <c r="N61" s="5"/>
      <c r="O61" s="37"/>
      <c r="P61" s="5"/>
      <c r="Q61" s="20" t="str">
        <f t="shared" si="1"/>
        <v/>
      </c>
    </row>
    <row r="62" spans="2:17" x14ac:dyDescent="0.2">
      <c r="B62" s="38">
        <v>54</v>
      </c>
      <c r="C62" s="45"/>
      <c r="D62" s="5"/>
      <c r="E62" s="37"/>
      <c r="F62" s="5"/>
      <c r="G62" s="2"/>
      <c r="H62" s="45"/>
      <c r="I62" s="5"/>
      <c r="J62" s="37">
        <v>1</v>
      </c>
      <c r="K62" s="37"/>
      <c r="L62" s="18">
        <v>1</v>
      </c>
      <c r="M62" s="119"/>
      <c r="N62" s="5"/>
      <c r="O62" s="37"/>
      <c r="P62" s="5"/>
      <c r="Q62" s="29" t="str">
        <f t="shared" si="1"/>
        <v/>
      </c>
    </row>
    <row r="63" spans="2:17" x14ac:dyDescent="0.2">
      <c r="B63" s="38">
        <v>55</v>
      </c>
      <c r="C63" s="45"/>
      <c r="D63" s="5"/>
      <c r="E63" s="37"/>
      <c r="F63" s="5"/>
      <c r="G63" s="37"/>
      <c r="H63" s="45">
        <v>2</v>
      </c>
      <c r="I63" s="5"/>
      <c r="J63" s="37">
        <v>1</v>
      </c>
      <c r="K63" s="37"/>
      <c r="L63" s="18">
        <v>3</v>
      </c>
      <c r="M63" s="119"/>
      <c r="N63" s="5"/>
      <c r="O63" s="37"/>
      <c r="P63" s="5"/>
      <c r="Q63" s="18" t="str">
        <f t="shared" si="1"/>
        <v/>
      </c>
    </row>
    <row r="64" spans="2:17" x14ac:dyDescent="0.2">
      <c r="B64" s="66">
        <v>56</v>
      </c>
      <c r="C64" s="16"/>
      <c r="D64" s="6"/>
      <c r="E64" s="10"/>
      <c r="F64" s="6"/>
      <c r="G64" s="37"/>
      <c r="H64" s="16">
        <v>3</v>
      </c>
      <c r="I64" s="6"/>
      <c r="J64" s="10">
        <v>1</v>
      </c>
      <c r="K64" s="10"/>
      <c r="L64" s="18">
        <v>4</v>
      </c>
      <c r="M64" s="7"/>
      <c r="N64" s="6"/>
      <c r="O64" s="10"/>
      <c r="P64" s="6"/>
      <c r="Q64" s="18" t="str">
        <f t="shared" si="1"/>
        <v/>
      </c>
    </row>
    <row r="65" spans="2:18" x14ac:dyDescent="0.2">
      <c r="B65" s="38">
        <v>57</v>
      </c>
      <c r="C65" s="45"/>
      <c r="D65" s="5"/>
      <c r="E65" s="37">
        <v>1</v>
      </c>
      <c r="F65" s="5"/>
      <c r="G65" s="4">
        <v>1</v>
      </c>
      <c r="H65" s="45">
        <v>2</v>
      </c>
      <c r="I65" s="5"/>
      <c r="J65" s="37">
        <v>1</v>
      </c>
      <c r="K65" s="37"/>
      <c r="L65" s="20">
        <v>3</v>
      </c>
      <c r="M65" s="119"/>
      <c r="N65" s="5"/>
      <c r="O65" s="37"/>
      <c r="P65" s="5"/>
      <c r="Q65" s="20" t="str">
        <f t="shared" si="1"/>
        <v/>
      </c>
    </row>
    <row r="66" spans="2:18" x14ac:dyDescent="0.2">
      <c r="B66" s="38">
        <v>58</v>
      </c>
      <c r="C66" s="45"/>
      <c r="D66" s="5"/>
      <c r="E66" s="37"/>
      <c r="F66" s="5"/>
      <c r="G66" s="2"/>
      <c r="H66" s="45">
        <v>1</v>
      </c>
      <c r="I66" s="5"/>
      <c r="J66" s="37">
        <v>1</v>
      </c>
      <c r="K66" s="37"/>
      <c r="L66" s="18">
        <v>2</v>
      </c>
      <c r="M66" s="119"/>
      <c r="N66" s="5"/>
      <c r="O66" s="37"/>
      <c r="P66" s="5"/>
      <c r="Q66" s="29" t="str">
        <f t="shared" si="1"/>
        <v/>
      </c>
    </row>
    <row r="67" spans="2:18" x14ac:dyDescent="0.2">
      <c r="B67" s="38">
        <v>59</v>
      </c>
      <c r="C67" s="45"/>
      <c r="D67" s="5"/>
      <c r="E67" s="37"/>
      <c r="F67" s="5"/>
      <c r="G67" s="37"/>
      <c r="H67" s="45"/>
      <c r="I67" s="5"/>
      <c r="J67" s="37">
        <v>3</v>
      </c>
      <c r="K67" s="37"/>
      <c r="L67" s="18">
        <v>3</v>
      </c>
      <c r="M67" s="2"/>
      <c r="N67" s="5"/>
      <c r="O67" s="37"/>
      <c r="P67" s="5"/>
      <c r="Q67" s="18" t="str">
        <f t="shared" si="1"/>
        <v/>
      </c>
    </row>
    <row r="68" spans="2:18" x14ac:dyDescent="0.2">
      <c r="B68" s="66">
        <v>60</v>
      </c>
      <c r="C68" s="16">
        <v>1</v>
      </c>
      <c r="D68" s="6"/>
      <c r="E68" s="10"/>
      <c r="F68" s="6"/>
      <c r="G68" s="37">
        <v>1</v>
      </c>
      <c r="H68" s="16">
        <v>2</v>
      </c>
      <c r="I68" s="6"/>
      <c r="J68" s="10">
        <v>1</v>
      </c>
      <c r="K68" s="10"/>
      <c r="L68" s="18">
        <v>3</v>
      </c>
      <c r="M68" s="7"/>
      <c r="N68" s="6"/>
      <c r="O68" s="10"/>
      <c r="P68" s="6"/>
      <c r="Q68" s="18" t="str">
        <f t="shared" si="1"/>
        <v/>
      </c>
    </row>
    <row r="69" spans="2:18" x14ac:dyDescent="0.2">
      <c r="B69" s="38">
        <v>61</v>
      </c>
      <c r="C69" s="45"/>
      <c r="D69" s="5"/>
      <c r="E69" s="37"/>
      <c r="F69" s="5"/>
      <c r="G69" s="4"/>
      <c r="H69" s="45"/>
      <c r="I69" s="5"/>
      <c r="J69" s="37">
        <v>1</v>
      </c>
      <c r="K69" s="37"/>
      <c r="L69" s="20">
        <v>1</v>
      </c>
      <c r="M69" s="2"/>
      <c r="N69" s="5"/>
      <c r="O69" s="37"/>
      <c r="P69" s="5"/>
      <c r="Q69" s="20" t="str">
        <f t="shared" si="1"/>
        <v/>
      </c>
    </row>
    <row r="70" spans="2:18" x14ac:dyDescent="0.2">
      <c r="B70" s="38">
        <v>62</v>
      </c>
      <c r="C70" s="45"/>
      <c r="D70" s="5"/>
      <c r="E70" s="37">
        <v>1</v>
      </c>
      <c r="F70" s="37"/>
      <c r="G70" s="37">
        <v>1</v>
      </c>
      <c r="H70" s="45">
        <v>7</v>
      </c>
      <c r="I70" s="5"/>
      <c r="J70" s="37">
        <v>2</v>
      </c>
      <c r="K70" s="37"/>
      <c r="L70" s="18">
        <v>9</v>
      </c>
      <c r="M70" s="2"/>
      <c r="N70" s="5"/>
      <c r="O70" s="37"/>
      <c r="P70" s="5"/>
      <c r="Q70" s="29" t="str">
        <f t="shared" si="1"/>
        <v/>
      </c>
    </row>
    <row r="71" spans="2:18" s="2" customFormat="1" x14ac:dyDescent="0.2">
      <c r="B71" s="38">
        <v>63</v>
      </c>
      <c r="C71" s="45"/>
      <c r="D71" s="5"/>
      <c r="E71" s="37"/>
      <c r="F71" s="5"/>
      <c r="G71" s="37"/>
      <c r="H71" s="45"/>
      <c r="I71" s="5"/>
      <c r="J71" s="37">
        <v>3</v>
      </c>
      <c r="K71" s="37"/>
      <c r="L71" s="18">
        <v>3</v>
      </c>
      <c r="N71" s="5"/>
      <c r="O71" s="37"/>
      <c r="P71" s="5"/>
      <c r="Q71" s="18" t="str">
        <f t="shared" si="1"/>
        <v/>
      </c>
    </row>
    <row r="72" spans="2:18" x14ac:dyDescent="0.2">
      <c r="B72" s="38">
        <v>64</v>
      </c>
      <c r="C72" s="45">
        <v>1</v>
      </c>
      <c r="D72" s="5"/>
      <c r="E72" s="37"/>
      <c r="F72" s="5"/>
      <c r="G72" s="2">
        <v>1</v>
      </c>
      <c r="H72" s="45">
        <v>4</v>
      </c>
      <c r="I72" s="5">
        <v>1</v>
      </c>
      <c r="J72" s="37">
        <v>3</v>
      </c>
      <c r="K72" s="37"/>
      <c r="L72" s="18">
        <v>8</v>
      </c>
      <c r="M72" s="2"/>
      <c r="N72" s="5"/>
      <c r="O72" s="37"/>
      <c r="P72" s="5"/>
      <c r="Q72" s="29" t="str">
        <f>IF(M72+N72+O72+P72=0,"",M72+N72+O72+P72)</f>
        <v/>
      </c>
    </row>
    <row r="73" spans="2:18" x14ac:dyDescent="0.2">
      <c r="B73" s="70"/>
      <c r="C73" s="2"/>
      <c r="D73" s="2"/>
      <c r="E73" s="2"/>
      <c r="F73" s="2"/>
      <c r="G73" s="2"/>
      <c r="H73" s="119"/>
      <c r="I73" s="2"/>
      <c r="J73" s="119"/>
      <c r="K73" s="2"/>
      <c r="L73" s="119" t="str">
        <f>IF(H73+I73+J73+K73=0,"",H73+I73+J73+K73)</f>
        <v/>
      </c>
      <c r="M73" s="2"/>
      <c r="N73" s="2"/>
      <c r="O73" s="2"/>
      <c r="P73" s="2"/>
      <c r="Q73" s="2"/>
      <c r="R73" s="2"/>
    </row>
    <row r="74" spans="2:18" x14ac:dyDescent="0.2">
      <c r="B74" s="70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</row>
    <row r="75" spans="2:18" ht="13.5" customHeight="1" thickBot="1" x14ac:dyDescent="0.25">
      <c r="B75" s="12"/>
    </row>
    <row r="76" spans="2:18" ht="15.75" customHeight="1" thickBot="1" x14ac:dyDescent="0.25">
      <c r="B76" s="89" t="s">
        <v>5</v>
      </c>
      <c r="C76" s="396" t="str">
        <f>C4</f>
        <v>警　　　　　　　　　部</v>
      </c>
      <c r="D76" s="402"/>
      <c r="E76" s="402"/>
      <c r="F76" s="402"/>
      <c r="G76" s="402"/>
      <c r="H76" s="402"/>
      <c r="I76" s="402"/>
      <c r="J76" s="402"/>
      <c r="K76" s="402"/>
      <c r="L76" s="402"/>
      <c r="M76" s="402"/>
      <c r="N76" s="402"/>
      <c r="O76" s="402"/>
      <c r="P76" s="402"/>
      <c r="Q76" s="403"/>
    </row>
    <row r="77" spans="2:18" ht="15.75" customHeight="1" thickBot="1" x14ac:dyDescent="0.25">
      <c r="B77" s="75" t="s">
        <v>4</v>
      </c>
      <c r="C77" s="363" t="str">
        <f>C5</f>
        <v>６　　　　　　級</v>
      </c>
      <c r="D77" s="364"/>
      <c r="E77" s="364"/>
      <c r="F77" s="364"/>
      <c r="G77" s="386"/>
      <c r="H77" s="363" t="str">
        <f>H5</f>
        <v>５　　　　　　級</v>
      </c>
      <c r="I77" s="364"/>
      <c r="J77" s="364"/>
      <c r="K77" s="364"/>
      <c r="L77" s="365"/>
      <c r="M77" s="366" t="str">
        <f>M5</f>
        <v>４　　　　　　級</v>
      </c>
      <c r="N77" s="364"/>
      <c r="O77" s="364"/>
      <c r="P77" s="364"/>
      <c r="Q77" s="365"/>
    </row>
    <row r="78" spans="2:18" x14ac:dyDescent="0.2">
      <c r="B78" s="87" t="s">
        <v>2</v>
      </c>
      <c r="C78" s="396" t="s">
        <v>33</v>
      </c>
      <c r="D78" s="390" t="s">
        <v>34</v>
      </c>
      <c r="E78" s="398" t="s">
        <v>35</v>
      </c>
      <c r="F78" s="390" t="s">
        <v>36</v>
      </c>
      <c r="G78" s="398" t="s">
        <v>0</v>
      </c>
      <c r="H78" s="400" t="s">
        <v>33</v>
      </c>
      <c r="I78" s="390" t="s">
        <v>34</v>
      </c>
      <c r="J78" s="390" t="s">
        <v>35</v>
      </c>
      <c r="K78" s="390" t="s">
        <v>36</v>
      </c>
      <c r="L78" s="392" t="s">
        <v>0</v>
      </c>
      <c r="M78" s="394" t="s">
        <v>33</v>
      </c>
      <c r="N78" s="390" t="s">
        <v>34</v>
      </c>
      <c r="O78" s="390" t="s">
        <v>35</v>
      </c>
      <c r="P78" s="390" t="s">
        <v>36</v>
      </c>
      <c r="Q78" s="392" t="s">
        <v>0</v>
      </c>
    </row>
    <row r="79" spans="2:18" ht="13.5" thickBot="1" x14ac:dyDescent="0.25">
      <c r="B79" s="88" t="s">
        <v>12</v>
      </c>
      <c r="C79" s="397"/>
      <c r="D79" s="391"/>
      <c r="E79" s="399"/>
      <c r="F79" s="391"/>
      <c r="G79" s="399"/>
      <c r="H79" s="401"/>
      <c r="I79" s="391"/>
      <c r="J79" s="391"/>
      <c r="K79" s="391"/>
      <c r="L79" s="393"/>
      <c r="M79" s="395"/>
      <c r="N79" s="391"/>
      <c r="O79" s="391"/>
      <c r="P79" s="391"/>
      <c r="Q79" s="393"/>
    </row>
    <row r="80" spans="2:18" x14ac:dyDescent="0.2">
      <c r="B80" s="38">
        <v>65</v>
      </c>
      <c r="C80" s="45"/>
      <c r="D80" s="5"/>
      <c r="E80" s="37"/>
      <c r="F80" s="5"/>
      <c r="G80" s="37"/>
      <c r="H80" s="45">
        <v>1</v>
      </c>
      <c r="I80" s="5"/>
      <c r="J80" s="37">
        <v>2</v>
      </c>
      <c r="K80" s="37"/>
      <c r="L80" s="18">
        <v>3</v>
      </c>
      <c r="M80" s="2"/>
      <c r="N80" s="5"/>
      <c r="O80" s="37"/>
      <c r="P80" s="5"/>
      <c r="Q80" s="18" t="str">
        <f t="shared" ref="Q80:Q111" si="2">IF(M80+N80+O80+P80=0,"",M80+N80+O80+P80)</f>
        <v/>
      </c>
    </row>
    <row r="81" spans="2:17" x14ac:dyDescent="0.2">
      <c r="B81" s="38">
        <v>66</v>
      </c>
      <c r="C81" s="45">
        <v>2</v>
      </c>
      <c r="D81" s="5"/>
      <c r="E81" s="37">
        <v>1</v>
      </c>
      <c r="F81" s="5"/>
      <c r="G81" s="37">
        <v>3</v>
      </c>
      <c r="H81" s="45">
        <v>2</v>
      </c>
      <c r="I81" s="5"/>
      <c r="J81" s="37"/>
      <c r="K81" s="37"/>
      <c r="L81" s="18">
        <v>2</v>
      </c>
      <c r="M81" s="2"/>
      <c r="N81" s="5"/>
      <c r="O81" s="37"/>
      <c r="P81" s="5"/>
      <c r="Q81" s="18" t="str">
        <f t="shared" si="2"/>
        <v/>
      </c>
    </row>
    <row r="82" spans="2:17" x14ac:dyDescent="0.2">
      <c r="B82" s="38">
        <v>67</v>
      </c>
      <c r="C82" s="45">
        <v>2</v>
      </c>
      <c r="D82" s="5"/>
      <c r="E82" s="37"/>
      <c r="F82" s="5"/>
      <c r="G82" s="37">
        <v>2</v>
      </c>
      <c r="H82" s="45">
        <v>3</v>
      </c>
      <c r="I82" s="5"/>
      <c r="J82" s="37"/>
      <c r="K82" s="37"/>
      <c r="L82" s="18">
        <v>3</v>
      </c>
      <c r="M82" s="2"/>
      <c r="N82" s="5"/>
      <c r="O82" s="37"/>
      <c r="P82" s="5"/>
      <c r="Q82" s="18" t="str">
        <f t="shared" si="2"/>
        <v/>
      </c>
    </row>
    <row r="83" spans="2:17" x14ac:dyDescent="0.2">
      <c r="B83" s="27">
        <v>68</v>
      </c>
      <c r="C83" s="16">
        <v>1</v>
      </c>
      <c r="D83" s="6"/>
      <c r="E83" s="10">
        <v>1</v>
      </c>
      <c r="F83" s="6"/>
      <c r="G83" s="10">
        <v>2</v>
      </c>
      <c r="H83" s="16">
        <v>4</v>
      </c>
      <c r="I83" s="6"/>
      <c r="J83" s="10">
        <v>2</v>
      </c>
      <c r="K83" s="10"/>
      <c r="L83" s="19">
        <v>6</v>
      </c>
      <c r="M83" s="7"/>
      <c r="N83" s="6"/>
      <c r="O83" s="10"/>
      <c r="P83" s="6"/>
      <c r="Q83" s="19" t="str">
        <f t="shared" si="2"/>
        <v/>
      </c>
    </row>
    <row r="84" spans="2:17" x14ac:dyDescent="0.2">
      <c r="B84" s="38">
        <v>69</v>
      </c>
      <c r="C84" s="45">
        <v>2</v>
      </c>
      <c r="D84" s="5"/>
      <c r="E84" s="37"/>
      <c r="F84" s="5"/>
      <c r="G84" s="37">
        <v>2</v>
      </c>
      <c r="H84" s="45">
        <v>4</v>
      </c>
      <c r="I84" s="5">
        <v>1</v>
      </c>
      <c r="J84" s="37"/>
      <c r="K84" s="37"/>
      <c r="L84" s="18">
        <v>5</v>
      </c>
      <c r="M84" s="2"/>
      <c r="N84" s="5"/>
      <c r="O84" s="37"/>
      <c r="P84" s="5"/>
      <c r="Q84" s="18" t="str">
        <f t="shared" si="2"/>
        <v/>
      </c>
    </row>
    <row r="85" spans="2:17" x14ac:dyDescent="0.2">
      <c r="B85" s="38">
        <v>70</v>
      </c>
      <c r="C85" s="45">
        <v>1</v>
      </c>
      <c r="D85" s="5"/>
      <c r="E85" s="37"/>
      <c r="F85" s="5"/>
      <c r="G85" s="37">
        <v>1</v>
      </c>
      <c r="H85" s="45">
        <v>1</v>
      </c>
      <c r="I85" s="5">
        <v>1</v>
      </c>
      <c r="J85" s="37">
        <v>3</v>
      </c>
      <c r="K85" s="37"/>
      <c r="L85" s="18">
        <v>5</v>
      </c>
      <c r="M85" s="2"/>
      <c r="N85" s="5"/>
      <c r="O85" s="37"/>
      <c r="P85" s="5"/>
      <c r="Q85" s="18" t="str">
        <f t="shared" si="2"/>
        <v/>
      </c>
    </row>
    <row r="86" spans="2:17" x14ac:dyDescent="0.2">
      <c r="B86" s="38">
        <v>71</v>
      </c>
      <c r="C86" s="45">
        <v>1</v>
      </c>
      <c r="D86" s="5"/>
      <c r="E86" s="37"/>
      <c r="F86" s="5"/>
      <c r="G86" s="37">
        <v>1</v>
      </c>
      <c r="H86" s="45">
        <v>4</v>
      </c>
      <c r="I86" s="5">
        <v>1</v>
      </c>
      <c r="J86" s="37">
        <v>1</v>
      </c>
      <c r="K86" s="37"/>
      <c r="L86" s="18">
        <v>6</v>
      </c>
      <c r="M86" s="2"/>
      <c r="N86" s="5"/>
      <c r="O86" s="37"/>
      <c r="P86" s="5"/>
      <c r="Q86" s="18" t="str">
        <f t="shared" si="2"/>
        <v/>
      </c>
    </row>
    <row r="87" spans="2:17" x14ac:dyDescent="0.2">
      <c r="B87" s="27">
        <v>72</v>
      </c>
      <c r="C87" s="45">
        <v>3</v>
      </c>
      <c r="D87" s="5"/>
      <c r="E87" s="37">
        <v>1</v>
      </c>
      <c r="F87" s="5"/>
      <c r="G87" s="37">
        <v>4</v>
      </c>
      <c r="H87" s="45">
        <v>3</v>
      </c>
      <c r="I87" s="5"/>
      <c r="J87" s="37">
        <v>2</v>
      </c>
      <c r="K87" s="37"/>
      <c r="L87" s="18">
        <v>5</v>
      </c>
      <c r="M87" s="2"/>
      <c r="N87" s="5"/>
      <c r="O87" s="37"/>
      <c r="P87" s="5"/>
      <c r="Q87" s="18" t="str">
        <f t="shared" si="2"/>
        <v/>
      </c>
    </row>
    <row r="88" spans="2:17" x14ac:dyDescent="0.2">
      <c r="B88" s="38">
        <v>73</v>
      </c>
      <c r="C88" s="17">
        <v>4</v>
      </c>
      <c r="D88" s="3"/>
      <c r="E88" s="4"/>
      <c r="F88" s="3"/>
      <c r="G88" s="4">
        <v>4</v>
      </c>
      <c r="H88" s="17">
        <v>2</v>
      </c>
      <c r="I88" s="3"/>
      <c r="J88" s="4">
        <v>1</v>
      </c>
      <c r="K88" s="4"/>
      <c r="L88" s="20">
        <v>3</v>
      </c>
      <c r="M88" s="8"/>
      <c r="N88" s="3"/>
      <c r="O88" s="4"/>
      <c r="P88" s="3"/>
      <c r="Q88" s="20" t="str">
        <f t="shared" si="2"/>
        <v/>
      </c>
    </row>
    <row r="89" spans="2:17" x14ac:dyDescent="0.2">
      <c r="B89" s="38">
        <v>74</v>
      </c>
      <c r="C89" s="45"/>
      <c r="D89" s="5"/>
      <c r="E89" s="37"/>
      <c r="F89" s="5"/>
      <c r="G89" s="37"/>
      <c r="H89" s="45"/>
      <c r="I89" s="5"/>
      <c r="J89" s="37">
        <v>2</v>
      </c>
      <c r="K89" s="37"/>
      <c r="L89" s="18">
        <v>2</v>
      </c>
      <c r="M89" s="2"/>
      <c r="N89" s="5"/>
      <c r="O89" s="37"/>
      <c r="P89" s="5"/>
      <c r="Q89" s="18" t="str">
        <f t="shared" si="2"/>
        <v/>
      </c>
    </row>
    <row r="90" spans="2:17" x14ac:dyDescent="0.2">
      <c r="B90" s="38">
        <v>75</v>
      </c>
      <c r="C90" s="45">
        <v>3</v>
      </c>
      <c r="D90" s="5"/>
      <c r="E90" s="37"/>
      <c r="F90" s="5"/>
      <c r="G90" s="37">
        <v>3</v>
      </c>
      <c r="H90" s="45">
        <v>3</v>
      </c>
      <c r="I90" s="5"/>
      <c r="J90" s="37"/>
      <c r="K90" s="37"/>
      <c r="L90" s="18">
        <v>3</v>
      </c>
      <c r="M90" s="2"/>
      <c r="N90" s="5"/>
      <c r="O90" s="37"/>
      <c r="P90" s="5"/>
      <c r="Q90" s="18" t="str">
        <f t="shared" si="2"/>
        <v/>
      </c>
    </row>
    <row r="91" spans="2:17" x14ac:dyDescent="0.2">
      <c r="B91" s="27">
        <v>76</v>
      </c>
      <c r="C91" s="16">
        <v>5</v>
      </c>
      <c r="D91" s="6"/>
      <c r="E91" s="10"/>
      <c r="F91" s="6"/>
      <c r="G91" s="10">
        <v>5</v>
      </c>
      <c r="H91" s="16"/>
      <c r="I91" s="6">
        <v>1</v>
      </c>
      <c r="J91" s="10">
        <v>1</v>
      </c>
      <c r="K91" s="10"/>
      <c r="L91" s="19">
        <v>2</v>
      </c>
      <c r="M91" s="7"/>
      <c r="N91" s="6"/>
      <c r="O91" s="10"/>
      <c r="P91" s="6"/>
      <c r="Q91" s="19" t="str">
        <f t="shared" si="2"/>
        <v/>
      </c>
    </row>
    <row r="92" spans="2:17" x14ac:dyDescent="0.2">
      <c r="B92" s="38">
        <v>77</v>
      </c>
      <c r="C92" s="45">
        <v>3</v>
      </c>
      <c r="D92" s="5"/>
      <c r="E92" s="37">
        <v>1</v>
      </c>
      <c r="F92" s="5"/>
      <c r="G92" s="37">
        <v>4</v>
      </c>
      <c r="H92" s="45"/>
      <c r="I92" s="5">
        <v>1</v>
      </c>
      <c r="J92" s="37"/>
      <c r="K92" s="37"/>
      <c r="L92" s="18">
        <v>1</v>
      </c>
      <c r="M92" s="2"/>
      <c r="N92" s="5"/>
      <c r="O92" s="37"/>
      <c r="P92" s="5"/>
      <c r="Q92" s="18" t="str">
        <f t="shared" si="2"/>
        <v/>
      </c>
    </row>
    <row r="93" spans="2:17" x14ac:dyDescent="0.2">
      <c r="B93" s="38">
        <v>78</v>
      </c>
      <c r="C93" s="45"/>
      <c r="D93" s="5"/>
      <c r="E93" s="37">
        <v>2</v>
      </c>
      <c r="F93" s="5"/>
      <c r="G93" s="37">
        <v>2</v>
      </c>
      <c r="H93" s="45">
        <v>4</v>
      </c>
      <c r="I93" s="5"/>
      <c r="J93" s="37"/>
      <c r="K93" s="37"/>
      <c r="L93" s="18">
        <v>4</v>
      </c>
      <c r="M93" s="2"/>
      <c r="N93" s="5"/>
      <c r="O93" s="37"/>
      <c r="P93" s="5"/>
      <c r="Q93" s="18" t="str">
        <f t="shared" si="2"/>
        <v/>
      </c>
    </row>
    <row r="94" spans="2:17" x14ac:dyDescent="0.2">
      <c r="B94" s="38">
        <v>79</v>
      </c>
      <c r="C94" s="45">
        <v>2</v>
      </c>
      <c r="D94" s="5"/>
      <c r="E94" s="37"/>
      <c r="F94" s="5"/>
      <c r="G94" s="37">
        <v>2</v>
      </c>
      <c r="H94" s="45">
        <v>3</v>
      </c>
      <c r="I94" s="5"/>
      <c r="J94" s="37">
        <v>2</v>
      </c>
      <c r="K94" s="37"/>
      <c r="L94" s="18">
        <v>5</v>
      </c>
      <c r="M94" s="2"/>
      <c r="N94" s="5"/>
      <c r="O94" s="37"/>
      <c r="P94" s="5"/>
      <c r="Q94" s="18" t="str">
        <f t="shared" si="2"/>
        <v/>
      </c>
    </row>
    <row r="95" spans="2:17" x14ac:dyDescent="0.2">
      <c r="B95" s="27">
        <v>80</v>
      </c>
      <c r="C95" s="45">
        <v>4</v>
      </c>
      <c r="D95" s="5"/>
      <c r="E95" s="37">
        <v>1</v>
      </c>
      <c r="F95" s="5"/>
      <c r="G95" s="37">
        <v>5</v>
      </c>
      <c r="H95" s="45"/>
      <c r="I95" s="5"/>
      <c r="J95" s="37">
        <v>2</v>
      </c>
      <c r="K95" s="37"/>
      <c r="L95" s="18">
        <v>2</v>
      </c>
      <c r="M95" s="2"/>
      <c r="N95" s="5"/>
      <c r="O95" s="37"/>
      <c r="P95" s="5"/>
      <c r="Q95" s="18" t="str">
        <f t="shared" si="2"/>
        <v/>
      </c>
    </row>
    <row r="96" spans="2:17" x14ac:dyDescent="0.2">
      <c r="B96" s="38">
        <v>81</v>
      </c>
      <c r="C96" s="17">
        <v>5</v>
      </c>
      <c r="D96" s="3"/>
      <c r="E96" s="4"/>
      <c r="F96" s="3"/>
      <c r="G96" s="4">
        <v>5</v>
      </c>
      <c r="H96" s="17">
        <v>3</v>
      </c>
      <c r="I96" s="3"/>
      <c r="J96" s="4"/>
      <c r="K96" s="4"/>
      <c r="L96" s="20">
        <v>3</v>
      </c>
      <c r="M96" s="8"/>
      <c r="N96" s="3"/>
      <c r="O96" s="4"/>
      <c r="P96" s="3"/>
      <c r="Q96" s="20" t="str">
        <f t="shared" si="2"/>
        <v/>
      </c>
    </row>
    <row r="97" spans="2:17" x14ac:dyDescent="0.2">
      <c r="B97" s="38">
        <v>82</v>
      </c>
      <c r="C97" s="45">
        <v>2</v>
      </c>
      <c r="D97" s="5"/>
      <c r="E97" s="37">
        <v>1</v>
      </c>
      <c r="F97" s="5"/>
      <c r="G97" s="37">
        <v>3</v>
      </c>
      <c r="H97" s="45">
        <v>1</v>
      </c>
      <c r="I97" s="5"/>
      <c r="J97" s="37"/>
      <c r="K97" s="37"/>
      <c r="L97" s="18">
        <v>1</v>
      </c>
      <c r="M97" s="2"/>
      <c r="N97" s="5"/>
      <c r="O97" s="37"/>
      <c r="P97" s="5"/>
      <c r="Q97" s="18" t="str">
        <f t="shared" si="2"/>
        <v/>
      </c>
    </row>
    <row r="98" spans="2:17" x14ac:dyDescent="0.2">
      <c r="B98" s="38">
        <v>83</v>
      </c>
      <c r="C98" s="45"/>
      <c r="D98" s="5"/>
      <c r="E98" s="37"/>
      <c r="F98" s="5"/>
      <c r="G98" s="37"/>
      <c r="H98" s="45"/>
      <c r="I98" s="5">
        <v>1</v>
      </c>
      <c r="J98" s="37"/>
      <c r="K98" s="37"/>
      <c r="L98" s="18">
        <v>1</v>
      </c>
      <c r="M98" s="2"/>
      <c r="N98" s="5"/>
      <c r="O98" s="37"/>
      <c r="P98" s="5"/>
      <c r="Q98" s="18" t="str">
        <f t="shared" si="2"/>
        <v/>
      </c>
    </row>
    <row r="99" spans="2:17" x14ac:dyDescent="0.2">
      <c r="B99" s="27">
        <v>84</v>
      </c>
      <c r="C99" s="16">
        <v>2</v>
      </c>
      <c r="D99" s="6"/>
      <c r="E99" s="10">
        <v>3</v>
      </c>
      <c r="F99" s="6"/>
      <c r="G99" s="10">
        <v>5</v>
      </c>
      <c r="H99" s="16">
        <v>1</v>
      </c>
      <c r="I99" s="6"/>
      <c r="J99" s="10">
        <v>1</v>
      </c>
      <c r="K99" s="10"/>
      <c r="L99" s="19">
        <v>2</v>
      </c>
      <c r="M99" s="7"/>
      <c r="N99" s="6"/>
      <c r="O99" s="10"/>
      <c r="P99" s="6"/>
      <c r="Q99" s="19" t="str">
        <f t="shared" si="2"/>
        <v/>
      </c>
    </row>
    <row r="100" spans="2:17" x14ac:dyDescent="0.2">
      <c r="B100" s="38">
        <v>85</v>
      </c>
      <c r="C100" s="45">
        <v>3</v>
      </c>
      <c r="D100" s="5"/>
      <c r="E100" s="37"/>
      <c r="F100" s="5"/>
      <c r="G100" s="37">
        <v>3</v>
      </c>
      <c r="H100" s="45">
        <v>2</v>
      </c>
      <c r="I100" s="5"/>
      <c r="J100" s="37">
        <v>3</v>
      </c>
      <c r="K100" s="37"/>
      <c r="L100" s="18">
        <v>5</v>
      </c>
      <c r="M100" s="2"/>
      <c r="N100" s="5"/>
      <c r="O100" s="37"/>
      <c r="P100" s="5"/>
      <c r="Q100" s="18" t="str">
        <f t="shared" si="2"/>
        <v/>
      </c>
    </row>
    <row r="101" spans="2:17" x14ac:dyDescent="0.2">
      <c r="B101" s="38">
        <v>86</v>
      </c>
      <c r="C101" s="45">
        <v>1</v>
      </c>
      <c r="D101" s="5"/>
      <c r="E101" s="37">
        <v>2</v>
      </c>
      <c r="F101" s="5"/>
      <c r="G101" s="37">
        <v>3</v>
      </c>
      <c r="H101" s="45">
        <v>1</v>
      </c>
      <c r="I101" s="5"/>
      <c r="J101" s="37"/>
      <c r="K101" s="37"/>
      <c r="L101" s="18">
        <v>1</v>
      </c>
      <c r="M101" s="2"/>
      <c r="N101" s="5"/>
      <c r="O101" s="37"/>
      <c r="P101" s="5"/>
      <c r="Q101" s="18" t="str">
        <f t="shared" si="2"/>
        <v/>
      </c>
    </row>
    <row r="102" spans="2:17" x14ac:dyDescent="0.2">
      <c r="B102" s="38">
        <v>87</v>
      </c>
      <c r="C102" s="45">
        <v>2</v>
      </c>
      <c r="D102" s="5"/>
      <c r="E102" s="37">
        <v>4</v>
      </c>
      <c r="F102" s="5"/>
      <c r="G102" s="37">
        <v>6</v>
      </c>
      <c r="H102" s="45"/>
      <c r="I102" s="5">
        <v>1</v>
      </c>
      <c r="J102" s="37">
        <v>2</v>
      </c>
      <c r="K102" s="37"/>
      <c r="L102" s="18">
        <v>3</v>
      </c>
      <c r="M102" s="2"/>
      <c r="N102" s="5"/>
      <c r="O102" s="37"/>
      <c r="P102" s="5"/>
      <c r="Q102" s="18" t="str">
        <f t="shared" si="2"/>
        <v/>
      </c>
    </row>
    <row r="103" spans="2:17" x14ac:dyDescent="0.2">
      <c r="B103" s="27">
        <v>88</v>
      </c>
      <c r="C103" s="45">
        <v>1</v>
      </c>
      <c r="D103" s="5"/>
      <c r="E103" s="37"/>
      <c r="F103" s="5"/>
      <c r="G103" s="37">
        <v>1</v>
      </c>
      <c r="H103" s="45"/>
      <c r="I103" s="5"/>
      <c r="J103" s="37">
        <v>1</v>
      </c>
      <c r="K103" s="37"/>
      <c r="L103" s="18">
        <v>1</v>
      </c>
      <c r="M103" s="2"/>
      <c r="N103" s="5"/>
      <c r="O103" s="37"/>
      <c r="P103" s="5"/>
      <c r="Q103" s="18" t="str">
        <f t="shared" si="2"/>
        <v/>
      </c>
    </row>
    <row r="104" spans="2:17" x14ac:dyDescent="0.2">
      <c r="B104" s="38">
        <v>89</v>
      </c>
      <c r="C104" s="17">
        <v>1</v>
      </c>
      <c r="D104" s="3"/>
      <c r="E104" s="4">
        <v>1</v>
      </c>
      <c r="F104" s="3"/>
      <c r="G104" s="4">
        <v>2</v>
      </c>
      <c r="H104" s="17">
        <v>4</v>
      </c>
      <c r="I104" s="3"/>
      <c r="J104" s="4">
        <v>3</v>
      </c>
      <c r="K104" s="4"/>
      <c r="L104" s="20">
        <v>7</v>
      </c>
      <c r="M104" s="8"/>
      <c r="N104" s="3"/>
      <c r="O104" s="4"/>
      <c r="P104" s="3"/>
      <c r="Q104" s="20" t="str">
        <f t="shared" si="2"/>
        <v/>
      </c>
    </row>
    <row r="105" spans="2:17" x14ac:dyDescent="0.2">
      <c r="B105" s="38">
        <v>90</v>
      </c>
      <c r="C105" s="45">
        <v>1</v>
      </c>
      <c r="D105" s="5"/>
      <c r="E105" s="37"/>
      <c r="F105" s="5"/>
      <c r="G105" s="18">
        <v>1</v>
      </c>
      <c r="H105" s="45">
        <v>1</v>
      </c>
      <c r="I105" s="5"/>
      <c r="J105" s="37">
        <v>2</v>
      </c>
      <c r="K105" s="37"/>
      <c r="L105" s="18">
        <v>3</v>
      </c>
      <c r="M105" s="2"/>
      <c r="N105" s="5"/>
      <c r="O105" s="37"/>
      <c r="P105" s="5"/>
      <c r="Q105" s="18" t="str">
        <f t="shared" si="2"/>
        <v/>
      </c>
    </row>
    <row r="106" spans="2:17" x14ac:dyDescent="0.2">
      <c r="B106" s="38">
        <v>91</v>
      </c>
      <c r="C106" s="45">
        <v>4</v>
      </c>
      <c r="D106" s="5"/>
      <c r="E106" s="37">
        <v>3</v>
      </c>
      <c r="F106" s="5"/>
      <c r="G106" s="37">
        <v>7</v>
      </c>
      <c r="H106" s="45"/>
      <c r="I106" s="5"/>
      <c r="J106" s="37"/>
      <c r="K106" s="37"/>
      <c r="L106" s="18"/>
      <c r="M106" s="2"/>
      <c r="N106" s="5"/>
      <c r="O106" s="37"/>
      <c r="P106" s="5"/>
      <c r="Q106" s="18" t="str">
        <f t="shared" si="2"/>
        <v/>
      </c>
    </row>
    <row r="107" spans="2:17" x14ac:dyDescent="0.2">
      <c r="B107" s="27">
        <v>92</v>
      </c>
      <c r="C107" s="16"/>
      <c r="D107" s="6"/>
      <c r="E107" s="10"/>
      <c r="F107" s="6"/>
      <c r="G107" s="10"/>
      <c r="H107" s="16">
        <v>1</v>
      </c>
      <c r="I107" s="6"/>
      <c r="J107" s="10"/>
      <c r="K107" s="10"/>
      <c r="L107" s="19">
        <v>1</v>
      </c>
      <c r="M107" s="7"/>
      <c r="N107" s="6"/>
      <c r="O107" s="10"/>
      <c r="P107" s="6"/>
      <c r="Q107" s="19" t="str">
        <f t="shared" si="2"/>
        <v/>
      </c>
    </row>
    <row r="108" spans="2:17" ht="13.5" thickBot="1" x14ac:dyDescent="0.25">
      <c r="B108" s="38">
        <v>93</v>
      </c>
      <c r="C108" s="46">
        <v>15</v>
      </c>
      <c r="D108" s="67"/>
      <c r="E108" s="39">
        <v>16</v>
      </c>
      <c r="F108" s="67"/>
      <c r="G108" s="69">
        <v>31</v>
      </c>
      <c r="H108" s="45"/>
      <c r="I108" s="5"/>
      <c r="J108" s="37"/>
      <c r="K108" s="37"/>
      <c r="L108" s="18"/>
      <c r="M108" s="2"/>
      <c r="N108" s="5"/>
      <c r="O108" s="37"/>
      <c r="P108" s="5"/>
      <c r="Q108" s="18" t="str">
        <f t="shared" si="2"/>
        <v/>
      </c>
    </row>
    <row r="109" spans="2:17" x14ac:dyDescent="0.2">
      <c r="B109" s="38">
        <v>94</v>
      </c>
      <c r="C109" s="45"/>
      <c r="D109" s="5"/>
      <c r="E109" s="37"/>
      <c r="F109" s="5"/>
      <c r="G109" s="37"/>
      <c r="H109" s="45"/>
      <c r="I109" s="5"/>
      <c r="J109" s="37">
        <v>1</v>
      </c>
      <c r="K109" s="37"/>
      <c r="L109" s="18">
        <v>1</v>
      </c>
      <c r="M109" s="2"/>
      <c r="N109" s="5"/>
      <c r="O109" s="37"/>
      <c r="P109" s="5"/>
      <c r="Q109" s="18" t="str">
        <f t="shared" si="2"/>
        <v/>
      </c>
    </row>
    <row r="110" spans="2:17" x14ac:dyDescent="0.2">
      <c r="B110" s="38">
        <v>95</v>
      </c>
      <c r="C110" s="45"/>
      <c r="D110" s="5"/>
      <c r="E110" s="37"/>
      <c r="F110" s="5"/>
      <c r="G110" s="37"/>
      <c r="H110" s="45">
        <v>1</v>
      </c>
      <c r="I110" s="5"/>
      <c r="J110" s="37">
        <v>2</v>
      </c>
      <c r="K110" s="37"/>
      <c r="L110" s="18">
        <v>3</v>
      </c>
      <c r="M110" s="2"/>
      <c r="N110" s="5"/>
      <c r="O110" s="37"/>
      <c r="P110" s="5"/>
      <c r="Q110" s="18" t="str">
        <f t="shared" si="2"/>
        <v/>
      </c>
    </row>
    <row r="111" spans="2:17" x14ac:dyDescent="0.2">
      <c r="B111" s="27">
        <v>96</v>
      </c>
      <c r="C111" s="45"/>
      <c r="D111" s="5"/>
      <c r="E111" s="37"/>
      <c r="F111" s="5"/>
      <c r="G111" s="37"/>
      <c r="H111" s="45"/>
      <c r="I111" s="5"/>
      <c r="J111" s="37">
        <v>2</v>
      </c>
      <c r="K111" s="37"/>
      <c r="L111" s="18">
        <v>2</v>
      </c>
      <c r="M111" s="2"/>
      <c r="N111" s="5"/>
      <c r="O111" s="37"/>
      <c r="P111" s="5"/>
      <c r="Q111" s="18" t="str">
        <f t="shared" si="2"/>
        <v/>
      </c>
    </row>
    <row r="112" spans="2:17" ht="13.5" thickBot="1" x14ac:dyDescent="0.25">
      <c r="B112" s="38">
        <v>97</v>
      </c>
      <c r="C112" s="17"/>
      <c r="D112" s="3"/>
      <c r="E112" s="4"/>
      <c r="F112" s="3"/>
      <c r="G112" s="4"/>
      <c r="H112" s="46">
        <v>4</v>
      </c>
      <c r="I112" s="67"/>
      <c r="J112" s="39">
        <v>4</v>
      </c>
      <c r="K112" s="39"/>
      <c r="L112" s="69">
        <v>8</v>
      </c>
      <c r="M112" s="8"/>
      <c r="N112" s="3"/>
      <c r="O112" s="4"/>
      <c r="P112" s="3"/>
      <c r="Q112" s="20" t="str">
        <f t="shared" ref="Q112:Q136" si="3">IF(M112+N112+O112+P112=0,"",M112+N112+O112+P112)</f>
        <v/>
      </c>
    </row>
    <row r="113" spans="2:17" x14ac:dyDescent="0.2">
      <c r="B113" s="38">
        <v>98</v>
      </c>
      <c r="C113" s="45"/>
      <c r="D113" s="5"/>
      <c r="E113" s="37"/>
      <c r="F113" s="5"/>
      <c r="G113" s="37" t="str">
        <f t="shared" ref="G113:G136" si="4">IF(C113+D113+E113+F113=0,"",C113+D113+E113+F113)</f>
        <v/>
      </c>
      <c r="H113" s="45"/>
      <c r="I113" s="5"/>
      <c r="J113" s="37"/>
      <c r="K113" s="37"/>
      <c r="L113" s="18" t="str">
        <f t="shared" ref="L113:L136" si="5">IF(H113+I113+J113+K113=0,"",H113+I113+J113+K113)</f>
        <v/>
      </c>
      <c r="M113" s="2"/>
      <c r="N113" s="5"/>
      <c r="O113" s="37"/>
      <c r="P113" s="5"/>
      <c r="Q113" s="18" t="str">
        <f t="shared" si="3"/>
        <v/>
      </c>
    </row>
    <row r="114" spans="2:17" x14ac:dyDescent="0.2">
      <c r="B114" s="38">
        <v>99</v>
      </c>
      <c r="C114" s="45"/>
      <c r="D114" s="5"/>
      <c r="E114" s="37"/>
      <c r="F114" s="5"/>
      <c r="G114" s="37" t="str">
        <f t="shared" si="4"/>
        <v/>
      </c>
      <c r="H114" s="45"/>
      <c r="I114" s="5"/>
      <c r="J114" s="37"/>
      <c r="K114" s="37"/>
      <c r="L114" s="18" t="str">
        <f t="shared" si="5"/>
        <v/>
      </c>
      <c r="M114" s="2"/>
      <c r="N114" s="5"/>
      <c r="O114" s="37"/>
      <c r="P114" s="5"/>
      <c r="Q114" s="18" t="str">
        <f t="shared" si="3"/>
        <v/>
      </c>
    </row>
    <row r="115" spans="2:17" x14ac:dyDescent="0.2">
      <c r="B115" s="27">
        <v>100</v>
      </c>
      <c r="C115" s="16"/>
      <c r="D115" s="6"/>
      <c r="E115" s="10"/>
      <c r="F115" s="6"/>
      <c r="G115" s="10" t="str">
        <f t="shared" si="4"/>
        <v/>
      </c>
      <c r="H115" s="16"/>
      <c r="I115" s="6"/>
      <c r="J115" s="10"/>
      <c r="K115" s="10"/>
      <c r="L115" s="19" t="str">
        <f t="shared" si="5"/>
        <v/>
      </c>
      <c r="M115" s="7"/>
      <c r="N115" s="6"/>
      <c r="O115" s="10"/>
      <c r="P115" s="6"/>
      <c r="Q115" s="19" t="str">
        <f t="shared" si="3"/>
        <v/>
      </c>
    </row>
    <row r="116" spans="2:17" x14ac:dyDescent="0.2">
      <c r="B116" s="38">
        <v>101</v>
      </c>
      <c r="C116" s="17"/>
      <c r="D116" s="3"/>
      <c r="E116" s="4"/>
      <c r="F116" s="3"/>
      <c r="G116" s="4" t="str">
        <f t="shared" si="4"/>
        <v/>
      </c>
      <c r="H116" s="17"/>
      <c r="I116" s="3"/>
      <c r="J116" s="4"/>
      <c r="K116" s="4"/>
      <c r="L116" s="20" t="str">
        <f t="shared" si="5"/>
        <v/>
      </c>
      <c r="M116" s="8"/>
      <c r="N116" s="3"/>
      <c r="O116" s="4"/>
      <c r="P116" s="3"/>
      <c r="Q116" s="20" t="str">
        <f t="shared" si="3"/>
        <v/>
      </c>
    </row>
    <row r="117" spans="2:17" x14ac:dyDescent="0.2">
      <c r="B117" s="38">
        <v>102</v>
      </c>
      <c r="C117" s="45"/>
      <c r="D117" s="5"/>
      <c r="E117" s="2"/>
      <c r="F117" s="5"/>
      <c r="G117" s="2" t="str">
        <f t="shared" si="4"/>
        <v/>
      </c>
      <c r="H117" s="81"/>
      <c r="I117" s="2"/>
      <c r="J117" s="5"/>
      <c r="K117" s="2"/>
      <c r="L117" s="18" t="str">
        <f t="shared" si="5"/>
        <v/>
      </c>
      <c r="M117" s="2"/>
      <c r="N117" s="5"/>
      <c r="O117" s="2"/>
      <c r="P117" s="5"/>
      <c r="Q117" s="29" t="str">
        <f t="shared" si="3"/>
        <v/>
      </c>
    </row>
    <row r="118" spans="2:17" x14ac:dyDescent="0.2">
      <c r="B118" s="38">
        <v>103</v>
      </c>
      <c r="C118" s="45"/>
      <c r="D118" s="5"/>
      <c r="E118" s="37"/>
      <c r="F118" s="5"/>
      <c r="G118" s="37" t="str">
        <f t="shared" si="4"/>
        <v/>
      </c>
      <c r="H118" s="45"/>
      <c r="I118" s="5"/>
      <c r="J118" s="37"/>
      <c r="K118" s="37"/>
      <c r="L118" s="18" t="str">
        <f t="shared" si="5"/>
        <v/>
      </c>
      <c r="M118" s="2"/>
      <c r="N118" s="5"/>
      <c r="O118" s="37"/>
      <c r="P118" s="5"/>
      <c r="Q118" s="18" t="str">
        <f t="shared" si="3"/>
        <v/>
      </c>
    </row>
    <row r="119" spans="2:17" x14ac:dyDescent="0.2">
      <c r="B119" s="27">
        <v>104</v>
      </c>
      <c r="C119" s="45"/>
      <c r="D119" s="5"/>
      <c r="E119" s="37"/>
      <c r="F119" s="5"/>
      <c r="G119" s="37" t="str">
        <f t="shared" si="4"/>
        <v/>
      </c>
      <c r="H119" s="45"/>
      <c r="I119" s="5"/>
      <c r="J119" s="37"/>
      <c r="K119" s="37"/>
      <c r="L119" s="18" t="str">
        <f t="shared" si="5"/>
        <v/>
      </c>
      <c r="M119" s="2"/>
      <c r="N119" s="5"/>
      <c r="O119" s="37"/>
      <c r="P119" s="5"/>
      <c r="Q119" s="18" t="str">
        <f t="shared" si="3"/>
        <v/>
      </c>
    </row>
    <row r="120" spans="2:17" x14ac:dyDescent="0.2">
      <c r="B120" s="38">
        <v>105</v>
      </c>
      <c r="C120" s="17"/>
      <c r="D120" s="3"/>
      <c r="E120" s="4"/>
      <c r="F120" s="3"/>
      <c r="G120" s="4" t="str">
        <f t="shared" si="4"/>
        <v/>
      </c>
      <c r="H120" s="17"/>
      <c r="I120" s="3"/>
      <c r="J120" s="4"/>
      <c r="K120" s="4"/>
      <c r="L120" s="20" t="str">
        <f t="shared" si="5"/>
        <v/>
      </c>
      <c r="M120" s="8"/>
      <c r="N120" s="3"/>
      <c r="O120" s="4"/>
      <c r="P120" s="3"/>
      <c r="Q120" s="20" t="str">
        <f t="shared" si="3"/>
        <v/>
      </c>
    </row>
    <row r="121" spans="2:17" x14ac:dyDescent="0.2">
      <c r="B121" s="38">
        <v>106</v>
      </c>
      <c r="C121" s="45"/>
      <c r="D121" s="5"/>
      <c r="E121" s="37"/>
      <c r="F121" s="5"/>
      <c r="G121" s="2" t="str">
        <f t="shared" si="4"/>
        <v/>
      </c>
      <c r="H121" s="45"/>
      <c r="I121" s="5"/>
      <c r="J121" s="37"/>
      <c r="K121" s="37"/>
      <c r="L121" s="18" t="str">
        <f t="shared" si="5"/>
        <v/>
      </c>
      <c r="M121" s="2"/>
      <c r="N121" s="5"/>
      <c r="O121" s="37"/>
      <c r="P121" s="5"/>
      <c r="Q121" s="29" t="str">
        <f t="shared" si="3"/>
        <v/>
      </c>
    </row>
    <row r="122" spans="2:17" x14ac:dyDescent="0.2">
      <c r="B122" s="38">
        <v>107</v>
      </c>
      <c r="C122" s="45"/>
      <c r="D122" s="5"/>
      <c r="E122" s="37"/>
      <c r="F122" s="5"/>
      <c r="G122" s="37" t="str">
        <f t="shared" si="4"/>
        <v/>
      </c>
      <c r="H122" s="45"/>
      <c r="I122" s="5"/>
      <c r="J122" s="37"/>
      <c r="K122" s="37"/>
      <c r="L122" s="18" t="str">
        <f t="shared" si="5"/>
        <v/>
      </c>
      <c r="M122" s="2"/>
      <c r="N122" s="5"/>
      <c r="O122" s="37"/>
      <c r="P122" s="5"/>
      <c r="Q122" s="18" t="str">
        <f t="shared" si="3"/>
        <v/>
      </c>
    </row>
    <row r="123" spans="2:17" x14ac:dyDescent="0.2">
      <c r="B123" s="27">
        <v>108</v>
      </c>
      <c r="C123" s="16"/>
      <c r="D123" s="6"/>
      <c r="E123" s="10"/>
      <c r="F123" s="6"/>
      <c r="G123" s="37" t="str">
        <f t="shared" si="4"/>
        <v/>
      </c>
      <c r="H123" s="16"/>
      <c r="I123" s="6"/>
      <c r="J123" s="10"/>
      <c r="K123" s="10"/>
      <c r="L123" s="18" t="str">
        <f t="shared" si="5"/>
        <v/>
      </c>
      <c r="M123" s="7"/>
      <c r="N123" s="6"/>
      <c r="O123" s="10"/>
      <c r="P123" s="6"/>
      <c r="Q123" s="18" t="str">
        <f t="shared" si="3"/>
        <v/>
      </c>
    </row>
    <row r="124" spans="2:17" x14ac:dyDescent="0.2">
      <c r="B124" s="38">
        <v>109</v>
      </c>
      <c r="C124" s="45"/>
      <c r="D124" s="5"/>
      <c r="E124" s="37"/>
      <c r="F124" s="5"/>
      <c r="G124" s="4" t="str">
        <f t="shared" si="4"/>
        <v/>
      </c>
      <c r="H124" s="45"/>
      <c r="I124" s="5"/>
      <c r="J124" s="37"/>
      <c r="K124" s="37"/>
      <c r="L124" s="20" t="str">
        <f t="shared" si="5"/>
        <v/>
      </c>
      <c r="M124" s="2"/>
      <c r="N124" s="5"/>
      <c r="O124" s="37"/>
      <c r="P124" s="5"/>
      <c r="Q124" s="20" t="str">
        <f t="shared" si="3"/>
        <v/>
      </c>
    </row>
    <row r="125" spans="2:17" x14ac:dyDescent="0.2">
      <c r="B125" s="38">
        <v>110</v>
      </c>
      <c r="C125" s="45"/>
      <c r="D125" s="5"/>
      <c r="E125" s="37"/>
      <c r="F125" s="5"/>
      <c r="G125" s="2" t="str">
        <f t="shared" si="4"/>
        <v/>
      </c>
      <c r="H125" s="45"/>
      <c r="I125" s="5"/>
      <c r="J125" s="37"/>
      <c r="K125" s="37"/>
      <c r="L125" s="18" t="str">
        <f t="shared" si="5"/>
        <v/>
      </c>
      <c r="M125" s="2"/>
      <c r="N125" s="5"/>
      <c r="O125" s="37"/>
      <c r="P125" s="5"/>
      <c r="Q125" s="29" t="str">
        <f t="shared" si="3"/>
        <v/>
      </c>
    </row>
    <row r="126" spans="2:17" x14ac:dyDescent="0.2">
      <c r="B126" s="38">
        <v>111</v>
      </c>
      <c r="C126" s="45"/>
      <c r="D126" s="5"/>
      <c r="E126" s="37"/>
      <c r="F126" s="5"/>
      <c r="G126" s="37" t="str">
        <f t="shared" si="4"/>
        <v/>
      </c>
      <c r="H126" s="45"/>
      <c r="I126" s="5"/>
      <c r="J126" s="37"/>
      <c r="K126" s="37"/>
      <c r="L126" s="18" t="str">
        <f t="shared" si="5"/>
        <v/>
      </c>
      <c r="M126" s="2"/>
      <c r="N126" s="5"/>
      <c r="O126" s="37"/>
      <c r="P126" s="5"/>
      <c r="Q126" s="18" t="str">
        <f t="shared" si="3"/>
        <v/>
      </c>
    </row>
    <row r="127" spans="2:17" x14ac:dyDescent="0.2">
      <c r="B127" s="27">
        <v>112</v>
      </c>
      <c r="C127" s="16"/>
      <c r="D127" s="6"/>
      <c r="E127" s="10"/>
      <c r="F127" s="6"/>
      <c r="G127" s="37" t="str">
        <f t="shared" si="4"/>
        <v/>
      </c>
      <c r="H127" s="16"/>
      <c r="I127" s="6"/>
      <c r="J127" s="10"/>
      <c r="K127" s="10"/>
      <c r="L127" s="18" t="str">
        <f t="shared" si="5"/>
        <v/>
      </c>
      <c r="M127" s="7"/>
      <c r="N127" s="6"/>
      <c r="O127" s="10"/>
      <c r="P127" s="6"/>
      <c r="Q127" s="18" t="str">
        <f t="shared" si="3"/>
        <v/>
      </c>
    </row>
    <row r="128" spans="2:17" x14ac:dyDescent="0.2">
      <c r="B128" s="38">
        <v>113</v>
      </c>
      <c r="C128" s="45"/>
      <c r="D128" s="5"/>
      <c r="E128" s="37"/>
      <c r="F128" s="5"/>
      <c r="G128" s="4" t="str">
        <f t="shared" si="4"/>
        <v/>
      </c>
      <c r="H128" s="45"/>
      <c r="I128" s="5"/>
      <c r="J128" s="37"/>
      <c r="K128" s="37"/>
      <c r="L128" s="20" t="str">
        <f t="shared" si="5"/>
        <v/>
      </c>
      <c r="M128" s="2"/>
      <c r="N128" s="5"/>
      <c r="O128" s="37"/>
      <c r="P128" s="5"/>
      <c r="Q128" s="20" t="str">
        <f t="shared" si="3"/>
        <v/>
      </c>
    </row>
    <row r="129" spans="2:18" x14ac:dyDescent="0.2">
      <c r="B129" s="38">
        <v>114</v>
      </c>
      <c r="C129" s="45"/>
      <c r="D129" s="5"/>
      <c r="E129" s="37"/>
      <c r="F129" s="5"/>
      <c r="G129" s="2" t="str">
        <f t="shared" si="4"/>
        <v/>
      </c>
      <c r="H129" s="45"/>
      <c r="I129" s="5"/>
      <c r="J129" s="37"/>
      <c r="K129" s="37"/>
      <c r="L129" s="18" t="str">
        <f t="shared" si="5"/>
        <v/>
      </c>
      <c r="M129" s="2"/>
      <c r="N129" s="5"/>
      <c r="O129" s="37"/>
      <c r="P129" s="5"/>
      <c r="Q129" s="29" t="str">
        <f t="shared" si="3"/>
        <v/>
      </c>
    </row>
    <row r="130" spans="2:18" x14ac:dyDescent="0.2">
      <c r="B130" s="38">
        <v>115</v>
      </c>
      <c r="C130" s="45"/>
      <c r="D130" s="5"/>
      <c r="E130" s="37"/>
      <c r="F130" s="5"/>
      <c r="G130" s="37" t="str">
        <f t="shared" si="4"/>
        <v/>
      </c>
      <c r="H130" s="45"/>
      <c r="I130" s="5"/>
      <c r="J130" s="37"/>
      <c r="K130" s="37"/>
      <c r="L130" s="18" t="str">
        <f t="shared" si="5"/>
        <v/>
      </c>
      <c r="M130" s="2"/>
      <c r="N130" s="5"/>
      <c r="O130" s="37"/>
      <c r="P130" s="5"/>
      <c r="Q130" s="18" t="str">
        <f t="shared" si="3"/>
        <v/>
      </c>
    </row>
    <row r="131" spans="2:18" x14ac:dyDescent="0.2">
      <c r="B131" s="27">
        <v>116</v>
      </c>
      <c r="C131" s="16"/>
      <c r="D131" s="6"/>
      <c r="E131" s="10"/>
      <c r="F131" s="6"/>
      <c r="G131" s="37" t="str">
        <f t="shared" si="4"/>
        <v/>
      </c>
      <c r="H131" s="16"/>
      <c r="I131" s="6"/>
      <c r="J131" s="10"/>
      <c r="K131" s="10"/>
      <c r="L131" s="18" t="str">
        <f t="shared" si="5"/>
        <v/>
      </c>
      <c r="M131" s="7"/>
      <c r="N131" s="6"/>
      <c r="O131" s="10"/>
      <c r="P131" s="6"/>
      <c r="Q131" s="18" t="str">
        <f t="shared" si="3"/>
        <v/>
      </c>
    </row>
    <row r="132" spans="2:18" x14ac:dyDescent="0.2">
      <c r="B132" s="38">
        <v>117</v>
      </c>
      <c r="C132" s="45"/>
      <c r="D132" s="5"/>
      <c r="E132" s="37"/>
      <c r="F132" s="3"/>
      <c r="G132" s="4" t="str">
        <f t="shared" si="4"/>
        <v/>
      </c>
      <c r="H132" s="33"/>
      <c r="I132" s="37"/>
      <c r="J132" s="3"/>
      <c r="K132" s="37"/>
      <c r="L132" s="20" t="str">
        <f t="shared" si="5"/>
        <v/>
      </c>
      <c r="M132" s="2"/>
      <c r="N132" s="5"/>
      <c r="O132" s="37"/>
      <c r="P132" s="5"/>
      <c r="Q132" s="20" t="str">
        <f t="shared" si="3"/>
        <v/>
      </c>
    </row>
    <row r="133" spans="2:18" x14ac:dyDescent="0.2">
      <c r="B133" s="38">
        <v>118</v>
      </c>
      <c r="C133" s="45"/>
      <c r="D133" s="5"/>
      <c r="E133" s="37"/>
      <c r="F133" s="5"/>
      <c r="G133" s="2" t="str">
        <f t="shared" si="4"/>
        <v/>
      </c>
      <c r="H133" s="81"/>
      <c r="I133" s="37"/>
      <c r="J133" s="5"/>
      <c r="K133" s="37"/>
      <c r="L133" s="18" t="str">
        <f t="shared" si="5"/>
        <v/>
      </c>
      <c r="M133" s="2"/>
      <c r="N133" s="5"/>
      <c r="O133" s="37"/>
      <c r="P133" s="5"/>
      <c r="Q133" s="29" t="str">
        <f t="shared" si="3"/>
        <v/>
      </c>
    </row>
    <row r="134" spans="2:18" x14ac:dyDescent="0.2">
      <c r="B134" s="38">
        <v>119</v>
      </c>
      <c r="C134" s="45"/>
      <c r="D134" s="5"/>
      <c r="E134" s="37"/>
      <c r="F134" s="5"/>
      <c r="G134" s="37" t="str">
        <f t="shared" si="4"/>
        <v/>
      </c>
      <c r="H134" s="81"/>
      <c r="I134" s="37"/>
      <c r="J134" s="5"/>
      <c r="K134" s="37"/>
      <c r="L134" s="18" t="str">
        <f t="shared" si="5"/>
        <v/>
      </c>
      <c r="M134" s="13"/>
      <c r="N134" s="2"/>
      <c r="O134" s="5"/>
      <c r="P134" s="2"/>
      <c r="Q134" s="18" t="str">
        <f t="shared" si="3"/>
        <v/>
      </c>
    </row>
    <row r="135" spans="2:18" x14ac:dyDescent="0.2">
      <c r="B135" s="27">
        <v>120</v>
      </c>
      <c r="C135" s="16"/>
      <c r="D135" s="6"/>
      <c r="E135" s="10"/>
      <c r="F135" s="6"/>
      <c r="G135" s="10" t="str">
        <f t="shared" si="4"/>
        <v/>
      </c>
      <c r="H135" s="93"/>
      <c r="I135" s="10"/>
      <c r="J135" s="6"/>
      <c r="K135" s="10"/>
      <c r="L135" s="19" t="str">
        <f t="shared" si="5"/>
        <v/>
      </c>
      <c r="M135" s="11"/>
      <c r="N135" s="7"/>
      <c r="O135" s="6"/>
      <c r="P135" s="7"/>
      <c r="Q135" s="19" t="str">
        <f t="shared" si="3"/>
        <v/>
      </c>
    </row>
    <row r="136" spans="2:18" x14ac:dyDescent="0.2">
      <c r="B136" s="38">
        <v>121</v>
      </c>
      <c r="C136" s="17"/>
      <c r="D136" s="3"/>
      <c r="E136" s="8"/>
      <c r="F136" s="3"/>
      <c r="G136" s="4" t="str">
        <f t="shared" si="4"/>
        <v/>
      </c>
      <c r="H136" s="33"/>
      <c r="I136" s="8"/>
      <c r="J136" s="3"/>
      <c r="K136" s="8"/>
      <c r="L136" s="20" t="str">
        <f t="shared" si="5"/>
        <v/>
      </c>
      <c r="M136" s="8"/>
      <c r="N136" s="3"/>
      <c r="O136" s="8"/>
      <c r="P136" s="3"/>
      <c r="Q136" s="34" t="str">
        <f t="shared" si="3"/>
        <v/>
      </c>
    </row>
    <row r="137" spans="2:18" x14ac:dyDescent="0.2">
      <c r="B137" s="38">
        <v>122</v>
      </c>
      <c r="C137" s="45"/>
      <c r="D137" s="139"/>
      <c r="E137" s="119"/>
      <c r="F137" s="139"/>
      <c r="G137" s="119"/>
      <c r="H137" s="229"/>
      <c r="I137" s="119"/>
      <c r="J137" s="139"/>
      <c r="K137" s="119"/>
      <c r="L137" s="326"/>
      <c r="M137" s="119"/>
      <c r="N137" s="139"/>
      <c r="O137" s="119"/>
      <c r="P137" s="139"/>
      <c r="Q137" s="330"/>
      <c r="R137" s="267"/>
    </row>
    <row r="138" spans="2:18" x14ac:dyDescent="0.2">
      <c r="B138" s="38">
        <v>123</v>
      </c>
      <c r="C138" s="45"/>
      <c r="D138" s="139"/>
      <c r="E138" s="119"/>
      <c r="F138" s="139"/>
      <c r="G138" s="119"/>
      <c r="H138" s="229"/>
      <c r="I138" s="119"/>
      <c r="J138" s="139"/>
      <c r="K138" s="119"/>
      <c r="L138" s="326"/>
      <c r="M138" s="119"/>
      <c r="N138" s="139"/>
      <c r="O138" s="119"/>
      <c r="P138" s="139"/>
      <c r="Q138" s="330"/>
      <c r="R138" s="267"/>
    </row>
    <row r="139" spans="2:18" x14ac:dyDescent="0.2">
      <c r="B139" s="76">
        <v>124</v>
      </c>
      <c r="C139" s="16"/>
      <c r="D139" s="325"/>
      <c r="E139" s="141"/>
      <c r="F139" s="325"/>
      <c r="G139" s="141"/>
      <c r="H139" s="331"/>
      <c r="I139" s="141"/>
      <c r="J139" s="325"/>
      <c r="K139" s="141"/>
      <c r="L139" s="324"/>
      <c r="M139" s="141"/>
      <c r="N139" s="325"/>
      <c r="O139" s="141"/>
      <c r="P139" s="325"/>
      <c r="Q139" s="332"/>
      <c r="R139" s="267"/>
    </row>
    <row r="140" spans="2:18" ht="13.5" thickBot="1" x14ac:dyDescent="0.25">
      <c r="B140" s="71">
        <v>125</v>
      </c>
      <c r="C140" s="45"/>
      <c r="D140" s="139"/>
      <c r="E140" s="119"/>
      <c r="F140" s="139"/>
      <c r="G140" s="119"/>
      <c r="H140" s="229"/>
      <c r="I140" s="119"/>
      <c r="J140" s="139"/>
      <c r="K140" s="119"/>
      <c r="L140" s="326"/>
      <c r="M140" s="119"/>
      <c r="N140" s="139"/>
      <c r="O140" s="119"/>
      <c r="P140" s="139"/>
      <c r="Q140" s="330"/>
      <c r="R140" s="267"/>
    </row>
    <row r="141" spans="2:18" ht="16.5" customHeight="1" thickBot="1" x14ac:dyDescent="0.25">
      <c r="B141" s="71" t="s">
        <v>0</v>
      </c>
      <c r="C141" s="95">
        <f>SUM(C8:C72)+SUM(C80:C140)</f>
        <v>73</v>
      </c>
      <c r="D141" s="327">
        <f>SUM(D8:D72)+SUM(D80:D140)</f>
        <v>0</v>
      </c>
      <c r="E141" s="327">
        <f t="shared" ref="E141:P141" si="6">SUM(E8:E72)+SUM(E80:E140)</f>
        <v>39</v>
      </c>
      <c r="F141" s="327">
        <f t="shared" si="6"/>
        <v>0</v>
      </c>
      <c r="G141" s="272">
        <f>SUM(G8:G72)+SUM(G80:G140)</f>
        <v>112</v>
      </c>
      <c r="H141" s="333">
        <f t="shared" si="6"/>
        <v>87</v>
      </c>
      <c r="I141" s="327">
        <f t="shared" si="6"/>
        <v>9</v>
      </c>
      <c r="J141" s="327">
        <f t="shared" si="6"/>
        <v>62</v>
      </c>
      <c r="K141" s="327">
        <f t="shared" si="6"/>
        <v>0</v>
      </c>
      <c r="L141" s="328">
        <f t="shared" si="6"/>
        <v>158</v>
      </c>
      <c r="M141" s="279">
        <f t="shared" si="6"/>
        <v>0</v>
      </c>
      <c r="N141" s="327">
        <f t="shared" si="6"/>
        <v>0</v>
      </c>
      <c r="O141" s="327">
        <f>SUM(O8:O72)+SUM(O80:O140)</f>
        <v>0</v>
      </c>
      <c r="P141" s="327">
        <f t="shared" si="6"/>
        <v>0</v>
      </c>
      <c r="Q141" s="328">
        <f>SUM(Q8:Q72)+SUM(Q80:Q140)</f>
        <v>0</v>
      </c>
      <c r="R141" s="267"/>
    </row>
    <row r="142" spans="2:18" ht="16.5" customHeight="1" thickBot="1" x14ac:dyDescent="0.25">
      <c r="B142" s="180" t="s">
        <v>14</v>
      </c>
      <c r="C142" s="49"/>
      <c r="D142" s="198" t="s">
        <v>175</v>
      </c>
      <c r="E142" s="266">
        <f>G141</f>
        <v>112</v>
      </c>
      <c r="F142" s="323">
        <f>ROUND(E142/巡査21!K164*100,1)</f>
        <v>3.2</v>
      </c>
      <c r="G142" s="266" t="s">
        <v>52</v>
      </c>
      <c r="H142" s="125"/>
      <c r="I142" s="198" t="s">
        <v>162</v>
      </c>
      <c r="J142" s="266">
        <f>L141+警部補54!G162</f>
        <v>421</v>
      </c>
      <c r="K142" s="334">
        <f>ROUND(J142/巡査21!K164*100,1)</f>
        <v>11.9</v>
      </c>
      <c r="L142" s="266" t="s">
        <v>52</v>
      </c>
      <c r="M142" s="125"/>
      <c r="N142" s="198" t="s">
        <v>136</v>
      </c>
      <c r="O142" s="335">
        <f>Q141+警部補54!L162+巡査部長432!G161+巡査長432!G161</f>
        <v>1027</v>
      </c>
      <c r="P142" s="323">
        <f>ROUND(O142/巡査21!K164*100,1)</f>
        <v>28.9</v>
      </c>
      <c r="Q142" s="292" t="s">
        <v>52</v>
      </c>
      <c r="R142" s="267"/>
    </row>
    <row r="143" spans="2:18" ht="16.5" customHeight="1" thickBot="1" x14ac:dyDescent="0.25">
      <c r="B143" s="61" t="s">
        <v>16</v>
      </c>
      <c r="C143" s="49"/>
      <c r="D143" s="266"/>
      <c r="E143" s="266"/>
      <c r="F143" s="198"/>
      <c r="G143" s="266"/>
      <c r="H143" s="266"/>
      <c r="I143" s="198" t="s">
        <v>54</v>
      </c>
      <c r="J143" s="266">
        <f>G141+L141+Q141</f>
        <v>270</v>
      </c>
      <c r="K143" s="336">
        <f>ROUND(J143/巡査21!K164*100,1)</f>
        <v>7.6</v>
      </c>
      <c r="L143" s="120" t="s">
        <v>52</v>
      </c>
      <c r="M143" s="266"/>
      <c r="N143" s="266"/>
      <c r="O143" s="266"/>
      <c r="P143" s="266"/>
      <c r="Q143" s="292"/>
      <c r="R143" s="267"/>
    </row>
    <row r="144" spans="2:18" x14ac:dyDescent="0.2">
      <c r="D144" s="267"/>
      <c r="E144" s="267"/>
      <c r="F144" s="267"/>
      <c r="G144" s="267"/>
      <c r="H144" s="267"/>
      <c r="I144" s="267"/>
      <c r="J144" s="267"/>
      <c r="K144" s="267"/>
      <c r="L144" s="267"/>
      <c r="M144" s="267"/>
      <c r="N144" s="267"/>
      <c r="O144" s="267"/>
      <c r="P144" s="267"/>
      <c r="Q144" s="267"/>
      <c r="R144" s="267"/>
    </row>
    <row r="145" spans="4:18" x14ac:dyDescent="0.2">
      <c r="D145" s="267"/>
      <c r="E145" s="267"/>
      <c r="F145" s="267"/>
      <c r="G145" s="267"/>
      <c r="H145" s="267"/>
      <c r="I145" s="267"/>
      <c r="J145" s="267"/>
      <c r="K145" s="267"/>
      <c r="L145" s="267"/>
      <c r="M145" s="267"/>
      <c r="N145" s="267"/>
      <c r="O145" s="267"/>
      <c r="P145" s="267"/>
      <c r="Q145" s="267"/>
      <c r="R145" s="267"/>
    </row>
    <row r="146" spans="4:18" x14ac:dyDescent="0.2">
      <c r="D146" s="267"/>
      <c r="E146" s="267"/>
      <c r="F146" s="267"/>
      <c r="G146" s="267"/>
      <c r="H146" s="267"/>
      <c r="I146" s="267"/>
      <c r="J146" s="267"/>
      <c r="K146" s="267"/>
      <c r="L146" s="267"/>
      <c r="M146" s="267"/>
      <c r="N146" s="267"/>
      <c r="O146" s="267"/>
      <c r="P146" s="267"/>
      <c r="Q146" s="267"/>
      <c r="R146" s="267"/>
    </row>
    <row r="147" spans="4:18" x14ac:dyDescent="0.2">
      <c r="D147" s="267"/>
      <c r="E147" s="267"/>
      <c r="F147" s="267"/>
      <c r="G147" s="267"/>
      <c r="H147" s="267"/>
      <c r="I147" s="267"/>
      <c r="J147" s="267"/>
      <c r="K147" s="267"/>
      <c r="L147" s="267"/>
      <c r="M147" s="267"/>
      <c r="N147" s="267"/>
      <c r="O147" s="267"/>
      <c r="P147" s="267"/>
      <c r="Q147" s="267"/>
      <c r="R147" s="267"/>
    </row>
    <row r="148" spans="4:18" x14ac:dyDescent="0.2"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</row>
    <row r="149" spans="4:18" x14ac:dyDescent="0.2">
      <c r="D149" s="267"/>
      <c r="E149" s="267"/>
      <c r="F149" s="267"/>
      <c r="G149" s="267"/>
      <c r="H149" s="267"/>
      <c r="I149" s="267"/>
      <c r="J149" s="267"/>
      <c r="K149" s="267"/>
      <c r="L149" s="267"/>
      <c r="M149" s="267"/>
      <c r="N149" s="267"/>
      <c r="O149" s="267"/>
      <c r="P149" s="267"/>
      <c r="Q149" s="267"/>
      <c r="R149" s="267"/>
    </row>
    <row r="150" spans="4:18" x14ac:dyDescent="0.2">
      <c r="D150" s="267"/>
      <c r="E150" s="267"/>
      <c r="F150" s="267"/>
      <c r="G150" s="267"/>
      <c r="H150" s="267"/>
      <c r="I150" s="267"/>
      <c r="J150" s="267"/>
      <c r="K150" s="267"/>
      <c r="L150" s="267"/>
      <c r="M150" s="267"/>
      <c r="N150" s="267"/>
      <c r="O150" s="267"/>
      <c r="P150" s="267"/>
      <c r="Q150" s="267"/>
      <c r="R150" s="267"/>
    </row>
  </sheetData>
  <mergeCells count="38">
    <mergeCell ref="C4:Q4"/>
    <mergeCell ref="C5:G5"/>
    <mergeCell ref="H5:L5"/>
    <mergeCell ref="M5:Q5"/>
    <mergeCell ref="C6:C7"/>
    <mergeCell ref="D6:D7"/>
    <mergeCell ref="E6:E7"/>
    <mergeCell ref="O6:O7"/>
    <mergeCell ref="P6:P7"/>
    <mergeCell ref="Q6:Q7"/>
    <mergeCell ref="C76:Q76"/>
    <mergeCell ref="C77:G77"/>
    <mergeCell ref="H77:L77"/>
    <mergeCell ref="M77:Q77"/>
    <mergeCell ref="I6:I7"/>
    <mergeCell ref="J6:J7"/>
    <mergeCell ref="K6:K7"/>
    <mergeCell ref="L6:L7"/>
    <mergeCell ref="M6:M7"/>
    <mergeCell ref="N6:N7"/>
    <mergeCell ref="F6:F7"/>
    <mergeCell ref="G6:G7"/>
    <mergeCell ref="H6:H7"/>
    <mergeCell ref="C78:C79"/>
    <mergeCell ref="D78:D79"/>
    <mergeCell ref="E78:E79"/>
    <mergeCell ref="F78:F79"/>
    <mergeCell ref="G78:G79"/>
    <mergeCell ref="H78:H79"/>
    <mergeCell ref="O78:O79"/>
    <mergeCell ref="P78:P79"/>
    <mergeCell ref="Q78:Q79"/>
    <mergeCell ref="I78:I79"/>
    <mergeCell ref="J78:J79"/>
    <mergeCell ref="K78:K79"/>
    <mergeCell ref="L78:L79"/>
    <mergeCell ref="M78:M79"/>
    <mergeCell ref="N78:N79"/>
  </mergeCells>
  <phoneticPr fontId="2"/>
  <pageMargins left="0.70866141732283472" right="0.70866141732283472" top="0.74803149606299213" bottom="0.74803149606299213" header="0.31496062992125984" footer="0.31496062992125984"/>
  <pageSetup paperSize="9" scale="81" firstPageNumber="21" orientation="portrait" r:id="rId1"/>
  <rowBreaks count="1" manualBreakCount="1">
    <brk id="72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/>
  <dimension ref="A1:M164"/>
  <sheetViews>
    <sheetView view="pageBreakPreview" zoomScale="120" zoomScaleNormal="17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O7" sqref="O7"/>
    </sheetView>
  </sheetViews>
  <sheetFormatPr defaultRowHeight="13" x14ac:dyDescent="0.2"/>
  <cols>
    <col min="1" max="1" width="1.6328125" customWidth="1"/>
    <col min="2" max="2" width="9.08984375" customWidth="1"/>
    <col min="3" max="12" width="7.36328125" customWidth="1"/>
  </cols>
  <sheetData>
    <row r="1" spans="2:12" ht="13.5" customHeight="1" x14ac:dyDescent="0.2">
      <c r="B1" s="1"/>
    </row>
    <row r="3" spans="2:12" ht="13.5" customHeight="1" thickBot="1" x14ac:dyDescent="0.25">
      <c r="B3" s="12"/>
    </row>
    <row r="4" spans="2:12" ht="15.75" customHeight="1" thickBot="1" x14ac:dyDescent="0.25">
      <c r="B4" s="89" t="s">
        <v>5</v>
      </c>
      <c r="C4" s="355" t="s">
        <v>39</v>
      </c>
      <c r="D4" s="356"/>
      <c r="E4" s="356"/>
      <c r="F4" s="356"/>
      <c r="G4" s="356"/>
      <c r="H4" s="356"/>
      <c r="I4" s="356"/>
      <c r="J4" s="356"/>
      <c r="K4" s="356"/>
      <c r="L4" s="357"/>
    </row>
    <row r="5" spans="2:12" ht="15.75" customHeight="1" thickBot="1" x14ac:dyDescent="0.25">
      <c r="B5" s="75" t="s">
        <v>4</v>
      </c>
      <c r="C5" s="363" t="s">
        <v>22</v>
      </c>
      <c r="D5" s="364"/>
      <c r="E5" s="364"/>
      <c r="F5" s="364"/>
      <c r="G5" s="386"/>
      <c r="H5" s="363" t="s">
        <v>24</v>
      </c>
      <c r="I5" s="364"/>
      <c r="J5" s="364"/>
      <c r="K5" s="364"/>
      <c r="L5" s="365"/>
    </row>
    <row r="6" spans="2:12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2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</row>
    <row r="8" spans="2:12" x14ac:dyDescent="0.2">
      <c r="B8" s="45"/>
      <c r="C8" s="161" t="s">
        <v>38</v>
      </c>
      <c r="D8" s="185" t="s">
        <v>38</v>
      </c>
      <c r="E8" s="163" t="s">
        <v>38</v>
      </c>
      <c r="F8" s="185" t="s">
        <v>38</v>
      </c>
      <c r="G8" s="163" t="s">
        <v>38</v>
      </c>
      <c r="H8" s="161" t="s">
        <v>38</v>
      </c>
      <c r="I8" s="185" t="s">
        <v>38</v>
      </c>
      <c r="J8" s="163" t="s">
        <v>38</v>
      </c>
      <c r="K8" s="185" t="s">
        <v>38</v>
      </c>
      <c r="L8" s="188" t="s">
        <v>38</v>
      </c>
    </row>
    <row r="9" spans="2:12" x14ac:dyDescent="0.2">
      <c r="B9" s="38">
        <v>1</v>
      </c>
      <c r="C9" s="45"/>
      <c r="D9" s="5"/>
      <c r="E9" s="37"/>
      <c r="F9" s="5"/>
      <c r="G9" s="37"/>
      <c r="H9" s="45"/>
      <c r="I9" s="5"/>
      <c r="J9" s="37"/>
      <c r="K9" s="37"/>
      <c r="L9" s="18"/>
    </row>
    <row r="10" spans="2:12" x14ac:dyDescent="0.2">
      <c r="B10" s="38">
        <v>2</v>
      </c>
      <c r="C10" s="45"/>
      <c r="D10" s="5"/>
      <c r="E10" s="37"/>
      <c r="F10" s="5"/>
      <c r="G10" s="37"/>
      <c r="H10" s="45"/>
      <c r="I10" s="5"/>
      <c r="J10" s="37"/>
      <c r="K10" s="37"/>
      <c r="L10" s="18"/>
    </row>
    <row r="11" spans="2:12" x14ac:dyDescent="0.2">
      <c r="B11" s="38">
        <v>3</v>
      </c>
      <c r="C11" s="45"/>
      <c r="D11" s="5"/>
      <c r="E11" s="37"/>
      <c r="F11" s="5"/>
      <c r="G11" s="37"/>
      <c r="H11" s="45"/>
      <c r="I11" s="5"/>
      <c r="J11" s="37"/>
      <c r="K11" s="37"/>
      <c r="L11" s="18"/>
    </row>
    <row r="12" spans="2:12" x14ac:dyDescent="0.2">
      <c r="B12" s="27">
        <v>4</v>
      </c>
      <c r="C12" s="16"/>
      <c r="D12" s="6"/>
      <c r="E12" s="10"/>
      <c r="F12" s="6"/>
      <c r="G12" s="10"/>
      <c r="H12" s="16"/>
      <c r="I12" s="6"/>
      <c r="J12" s="10"/>
      <c r="K12" s="10"/>
      <c r="L12" s="19"/>
    </row>
    <row r="13" spans="2:12" x14ac:dyDescent="0.2">
      <c r="B13" s="38">
        <v>5</v>
      </c>
      <c r="C13" s="45"/>
      <c r="D13" s="5"/>
      <c r="E13" s="37"/>
      <c r="F13" s="5"/>
      <c r="G13" s="37"/>
      <c r="H13" s="45"/>
      <c r="I13" s="5"/>
      <c r="J13" s="37"/>
      <c r="K13" s="37"/>
      <c r="L13" s="18"/>
    </row>
    <row r="14" spans="2:12" x14ac:dyDescent="0.2">
      <c r="B14" s="38">
        <v>6</v>
      </c>
      <c r="C14" s="45"/>
      <c r="D14" s="5"/>
      <c r="E14" s="37"/>
      <c r="F14" s="5"/>
      <c r="G14" s="37"/>
      <c r="H14" s="45"/>
      <c r="I14" s="5"/>
      <c r="J14" s="37"/>
      <c r="K14" s="37"/>
      <c r="L14" s="18"/>
    </row>
    <row r="15" spans="2:12" x14ac:dyDescent="0.2">
      <c r="B15" s="38">
        <v>7</v>
      </c>
      <c r="C15" s="45"/>
      <c r="D15" s="5"/>
      <c r="E15" s="37"/>
      <c r="F15" s="5"/>
      <c r="G15" s="37"/>
      <c r="H15" s="45"/>
      <c r="I15" s="5"/>
      <c r="J15" s="37"/>
      <c r="K15" s="37"/>
      <c r="L15" s="18"/>
    </row>
    <row r="16" spans="2:12" x14ac:dyDescent="0.2">
      <c r="B16" s="27">
        <v>8</v>
      </c>
      <c r="C16" s="16"/>
      <c r="D16" s="6"/>
      <c r="E16" s="10"/>
      <c r="F16" s="6"/>
      <c r="G16" s="10"/>
      <c r="H16" s="16"/>
      <c r="I16" s="6"/>
      <c r="J16" s="10"/>
      <c r="K16" s="10"/>
      <c r="L16" s="19"/>
    </row>
    <row r="17" spans="2:12" x14ac:dyDescent="0.2">
      <c r="B17" s="38">
        <v>9</v>
      </c>
      <c r="C17" s="45"/>
      <c r="D17" s="5"/>
      <c r="E17" s="37"/>
      <c r="F17" s="5"/>
      <c r="G17" s="37"/>
      <c r="H17" s="45"/>
      <c r="I17" s="5"/>
      <c r="J17" s="37"/>
      <c r="K17" s="37"/>
      <c r="L17" s="18"/>
    </row>
    <row r="18" spans="2:12" x14ac:dyDescent="0.2">
      <c r="B18" s="38">
        <v>10</v>
      </c>
      <c r="C18" s="45"/>
      <c r="D18" s="5"/>
      <c r="E18" s="37"/>
      <c r="F18" s="5"/>
      <c r="G18" s="37"/>
      <c r="H18" s="45"/>
      <c r="I18" s="5"/>
      <c r="J18" s="37"/>
      <c r="K18" s="37"/>
      <c r="L18" s="18"/>
    </row>
    <row r="19" spans="2:12" x14ac:dyDescent="0.2">
      <c r="B19" s="38">
        <v>11</v>
      </c>
      <c r="C19" s="45"/>
      <c r="D19" s="5"/>
      <c r="E19" s="37"/>
      <c r="F19" s="5"/>
      <c r="G19" s="37"/>
      <c r="H19" s="45"/>
      <c r="I19" s="5"/>
      <c r="J19" s="37"/>
      <c r="K19" s="37"/>
      <c r="L19" s="18"/>
    </row>
    <row r="20" spans="2:12" x14ac:dyDescent="0.2">
      <c r="B20" s="38">
        <v>12</v>
      </c>
      <c r="C20" s="45"/>
      <c r="D20" s="5"/>
      <c r="E20" s="37"/>
      <c r="F20" s="5"/>
      <c r="G20" s="37"/>
      <c r="H20" s="45"/>
      <c r="I20" s="5"/>
      <c r="J20" s="37"/>
      <c r="K20" s="37"/>
      <c r="L20" s="18"/>
    </row>
    <row r="21" spans="2:12" x14ac:dyDescent="0.2">
      <c r="B21" s="48">
        <v>13</v>
      </c>
      <c r="C21" s="17"/>
      <c r="D21" s="3"/>
      <c r="E21" s="4"/>
      <c r="F21" s="3"/>
      <c r="G21" s="4"/>
      <c r="H21" s="17"/>
      <c r="I21" s="3"/>
      <c r="J21" s="4"/>
      <c r="K21" s="4"/>
      <c r="L21" s="20"/>
    </row>
    <row r="22" spans="2:12" x14ac:dyDescent="0.2">
      <c r="B22" s="38">
        <v>14</v>
      </c>
      <c r="C22" s="45"/>
      <c r="D22" s="5"/>
      <c r="E22" s="37"/>
      <c r="F22" s="5"/>
      <c r="G22" s="37"/>
      <c r="H22" s="45"/>
      <c r="I22" s="5"/>
      <c r="J22" s="37"/>
      <c r="K22" s="37"/>
      <c r="L22" s="18"/>
    </row>
    <row r="23" spans="2:12" x14ac:dyDescent="0.2">
      <c r="B23" s="38">
        <v>15</v>
      </c>
      <c r="C23" s="45"/>
      <c r="D23" s="5"/>
      <c r="E23" s="37"/>
      <c r="F23" s="5"/>
      <c r="G23" s="37"/>
      <c r="H23" s="45"/>
      <c r="I23" s="5"/>
      <c r="J23" s="37"/>
      <c r="K23" s="37"/>
      <c r="L23" s="18"/>
    </row>
    <row r="24" spans="2:12" x14ac:dyDescent="0.2">
      <c r="B24" s="27">
        <v>16</v>
      </c>
      <c r="C24" s="16"/>
      <c r="D24" s="6"/>
      <c r="E24" s="10"/>
      <c r="F24" s="6"/>
      <c r="G24" s="10"/>
      <c r="H24" s="16"/>
      <c r="I24" s="6"/>
      <c r="J24" s="10"/>
      <c r="K24" s="10"/>
      <c r="L24" s="19"/>
    </row>
    <row r="25" spans="2:12" x14ac:dyDescent="0.2">
      <c r="B25" s="38">
        <v>17</v>
      </c>
      <c r="C25" s="45"/>
      <c r="D25" s="5"/>
      <c r="E25" s="37"/>
      <c r="F25" s="5"/>
      <c r="G25" s="37"/>
      <c r="H25" s="45"/>
      <c r="I25" s="5"/>
      <c r="J25" s="37"/>
      <c r="K25" s="37"/>
      <c r="L25" s="18"/>
    </row>
    <row r="26" spans="2:12" x14ac:dyDescent="0.2">
      <c r="B26" s="38">
        <v>18</v>
      </c>
      <c r="C26" s="45"/>
      <c r="D26" s="5"/>
      <c r="E26" s="37"/>
      <c r="F26" s="5"/>
      <c r="G26" s="37"/>
      <c r="H26" s="45"/>
      <c r="I26" s="5"/>
      <c r="J26" s="37"/>
      <c r="K26" s="37"/>
      <c r="L26" s="18"/>
    </row>
    <row r="27" spans="2:12" x14ac:dyDescent="0.2">
      <c r="B27" s="38">
        <v>19</v>
      </c>
      <c r="C27" s="45"/>
      <c r="D27" s="5"/>
      <c r="E27" s="37"/>
      <c r="F27" s="5"/>
      <c r="G27" s="37"/>
      <c r="H27" s="45"/>
      <c r="I27" s="5"/>
      <c r="J27" s="37"/>
      <c r="K27" s="37"/>
      <c r="L27" s="18"/>
    </row>
    <row r="28" spans="2:12" x14ac:dyDescent="0.2">
      <c r="B28" s="38">
        <v>20</v>
      </c>
      <c r="C28" s="45"/>
      <c r="D28" s="5"/>
      <c r="E28" s="37"/>
      <c r="F28" s="5"/>
      <c r="G28" s="37"/>
      <c r="H28" s="45"/>
      <c r="I28" s="5"/>
      <c r="J28" s="37"/>
      <c r="K28" s="37"/>
      <c r="L28" s="18"/>
    </row>
    <row r="29" spans="2:12" x14ac:dyDescent="0.2">
      <c r="B29" s="48">
        <v>21</v>
      </c>
      <c r="C29" s="17"/>
      <c r="D29" s="3"/>
      <c r="E29" s="4"/>
      <c r="F29" s="3"/>
      <c r="G29" s="4"/>
      <c r="H29" s="17"/>
      <c r="I29" s="3"/>
      <c r="J29" s="4"/>
      <c r="K29" s="4"/>
      <c r="L29" s="20"/>
    </row>
    <row r="30" spans="2:12" x14ac:dyDescent="0.2">
      <c r="B30" s="38">
        <v>22</v>
      </c>
      <c r="C30" s="45"/>
      <c r="D30" s="5"/>
      <c r="E30" s="37"/>
      <c r="F30" s="5"/>
      <c r="G30" s="37"/>
      <c r="H30" s="45"/>
      <c r="I30" s="5"/>
      <c r="J30" s="37"/>
      <c r="K30" s="37"/>
      <c r="L30" s="18"/>
    </row>
    <row r="31" spans="2:12" x14ac:dyDescent="0.2">
      <c r="B31" s="38">
        <v>23</v>
      </c>
      <c r="C31" s="45"/>
      <c r="D31" s="5"/>
      <c r="E31" s="37"/>
      <c r="F31" s="5"/>
      <c r="G31" s="37"/>
      <c r="H31" s="45"/>
      <c r="I31" s="5"/>
      <c r="J31" s="37"/>
      <c r="K31" s="37"/>
      <c r="L31" s="18"/>
    </row>
    <row r="32" spans="2:12" x14ac:dyDescent="0.2">
      <c r="B32" s="27">
        <v>24</v>
      </c>
      <c r="C32" s="16"/>
      <c r="D32" s="6"/>
      <c r="E32" s="10"/>
      <c r="F32" s="6"/>
      <c r="G32" s="10"/>
      <c r="H32" s="16"/>
      <c r="I32" s="6"/>
      <c r="J32" s="10">
        <v>1</v>
      </c>
      <c r="K32" s="10"/>
      <c r="L32" s="19">
        <v>1</v>
      </c>
    </row>
    <row r="33" spans="2:12" x14ac:dyDescent="0.2">
      <c r="B33" s="38">
        <v>25</v>
      </c>
      <c r="C33" s="45"/>
      <c r="D33" s="5"/>
      <c r="E33" s="37"/>
      <c r="F33" s="5"/>
      <c r="G33" s="37"/>
      <c r="H33" s="45"/>
      <c r="I33" s="5"/>
      <c r="J33" s="37"/>
      <c r="K33" s="37"/>
      <c r="L33" s="18"/>
    </row>
    <row r="34" spans="2:12" x14ac:dyDescent="0.2">
      <c r="B34" s="38">
        <v>26</v>
      </c>
      <c r="C34" s="45"/>
      <c r="D34" s="5"/>
      <c r="E34" s="37"/>
      <c r="F34" s="5"/>
      <c r="G34" s="37"/>
      <c r="H34" s="45"/>
      <c r="I34" s="5"/>
      <c r="J34" s="37"/>
      <c r="K34" s="37"/>
      <c r="L34" s="18"/>
    </row>
    <row r="35" spans="2:12" x14ac:dyDescent="0.2">
      <c r="B35" s="38">
        <v>27</v>
      </c>
      <c r="C35" s="45"/>
      <c r="D35" s="5"/>
      <c r="E35" s="37"/>
      <c r="F35" s="5"/>
      <c r="G35" s="37"/>
      <c r="H35" s="45"/>
      <c r="I35" s="5"/>
      <c r="J35" s="37"/>
      <c r="K35" s="37"/>
      <c r="L35" s="18"/>
    </row>
    <row r="36" spans="2:12" x14ac:dyDescent="0.2">
      <c r="B36" s="38">
        <v>28</v>
      </c>
      <c r="C36" s="45"/>
      <c r="D36" s="5"/>
      <c r="E36" s="37"/>
      <c r="F36" s="5"/>
      <c r="G36" s="37"/>
      <c r="H36" s="45"/>
      <c r="I36" s="5"/>
      <c r="J36" s="37"/>
      <c r="K36" s="37"/>
      <c r="L36" s="18"/>
    </row>
    <row r="37" spans="2:12" x14ac:dyDescent="0.2">
      <c r="B37" s="48">
        <v>29</v>
      </c>
      <c r="C37" s="17"/>
      <c r="D37" s="3"/>
      <c r="E37" s="4"/>
      <c r="F37" s="3"/>
      <c r="G37" s="4"/>
      <c r="H37" s="17"/>
      <c r="I37" s="3"/>
      <c r="J37" s="4"/>
      <c r="K37" s="4"/>
      <c r="L37" s="20"/>
    </row>
    <row r="38" spans="2:12" x14ac:dyDescent="0.2">
      <c r="B38" s="38">
        <v>30</v>
      </c>
      <c r="C38" s="45"/>
      <c r="D38" s="5"/>
      <c r="E38" s="37"/>
      <c r="F38" s="5"/>
      <c r="G38" s="37"/>
      <c r="H38" s="45"/>
      <c r="I38" s="5"/>
      <c r="J38" s="37"/>
      <c r="K38" s="37"/>
      <c r="L38" s="18"/>
    </row>
    <row r="39" spans="2:12" x14ac:dyDescent="0.2">
      <c r="B39" s="38">
        <v>31</v>
      </c>
      <c r="C39" s="45"/>
      <c r="D39" s="5"/>
      <c r="E39" s="37"/>
      <c r="F39" s="5"/>
      <c r="G39" s="37"/>
      <c r="H39" s="45"/>
      <c r="I39" s="5"/>
      <c r="J39" s="37"/>
      <c r="K39" s="37"/>
      <c r="L39" s="18"/>
    </row>
    <row r="40" spans="2:12" x14ac:dyDescent="0.2">
      <c r="B40" s="27">
        <v>32</v>
      </c>
      <c r="C40" s="16"/>
      <c r="D40" s="6"/>
      <c r="E40" s="10"/>
      <c r="F40" s="6"/>
      <c r="G40" s="10"/>
      <c r="H40" s="16"/>
      <c r="I40" s="6"/>
      <c r="J40" s="10">
        <v>1</v>
      </c>
      <c r="K40" s="10"/>
      <c r="L40" s="19">
        <v>1</v>
      </c>
    </row>
    <row r="41" spans="2:12" x14ac:dyDescent="0.2">
      <c r="B41" s="38">
        <v>33</v>
      </c>
      <c r="C41" s="45"/>
      <c r="D41" s="5"/>
      <c r="E41" s="37"/>
      <c r="F41" s="5"/>
      <c r="G41" s="37"/>
      <c r="H41" s="45"/>
      <c r="I41" s="5"/>
      <c r="J41" s="37">
        <v>1</v>
      </c>
      <c r="K41" s="37"/>
      <c r="L41" s="18">
        <v>1</v>
      </c>
    </row>
    <row r="42" spans="2:12" x14ac:dyDescent="0.2">
      <c r="B42" s="38">
        <v>34</v>
      </c>
      <c r="C42" s="45"/>
      <c r="D42" s="5"/>
      <c r="E42" s="37"/>
      <c r="F42" s="5"/>
      <c r="G42" s="37"/>
      <c r="H42" s="45">
        <v>1</v>
      </c>
      <c r="I42" s="5"/>
      <c r="J42" s="37"/>
      <c r="K42" s="37"/>
      <c r="L42" s="18">
        <v>1</v>
      </c>
    </row>
    <row r="43" spans="2:12" x14ac:dyDescent="0.2">
      <c r="B43" s="38">
        <v>35</v>
      </c>
      <c r="C43" s="45"/>
      <c r="D43" s="5"/>
      <c r="E43" s="37"/>
      <c r="F43" s="5"/>
      <c r="G43" s="37"/>
      <c r="H43" s="45">
        <v>2</v>
      </c>
      <c r="I43" s="5"/>
      <c r="J43" s="37"/>
      <c r="K43" s="37"/>
      <c r="L43" s="18">
        <v>2</v>
      </c>
    </row>
    <row r="44" spans="2:12" x14ac:dyDescent="0.2">
      <c r="B44" s="38">
        <v>36</v>
      </c>
      <c r="C44" s="45"/>
      <c r="D44" s="5"/>
      <c r="E44" s="37"/>
      <c r="F44" s="5"/>
      <c r="G44" s="37"/>
      <c r="H44" s="45">
        <v>1</v>
      </c>
      <c r="I44" s="5"/>
      <c r="J44" s="37">
        <v>1</v>
      </c>
      <c r="K44" s="37"/>
      <c r="L44" s="18">
        <v>2</v>
      </c>
    </row>
    <row r="45" spans="2:12" x14ac:dyDescent="0.2">
      <c r="B45" s="48">
        <v>37</v>
      </c>
      <c r="C45" s="17"/>
      <c r="D45" s="3"/>
      <c r="E45" s="4"/>
      <c r="F45" s="3"/>
      <c r="G45" s="4"/>
      <c r="H45" s="17"/>
      <c r="I45" s="3"/>
      <c r="J45" s="4">
        <v>3</v>
      </c>
      <c r="K45" s="4"/>
      <c r="L45" s="20">
        <v>3</v>
      </c>
    </row>
    <row r="46" spans="2:12" x14ac:dyDescent="0.2">
      <c r="B46" s="38">
        <v>38</v>
      </c>
      <c r="C46" s="45"/>
      <c r="D46" s="5"/>
      <c r="E46" s="37"/>
      <c r="F46" s="5"/>
      <c r="G46" s="37"/>
      <c r="H46" s="45">
        <v>2</v>
      </c>
      <c r="I46" s="5"/>
      <c r="J46" s="37">
        <v>1</v>
      </c>
      <c r="K46" s="37"/>
      <c r="L46" s="18">
        <v>3</v>
      </c>
    </row>
    <row r="47" spans="2:12" x14ac:dyDescent="0.2">
      <c r="B47" s="38">
        <v>39</v>
      </c>
      <c r="C47" s="45"/>
      <c r="D47" s="5"/>
      <c r="E47" s="37"/>
      <c r="F47" s="5"/>
      <c r="G47" s="37"/>
      <c r="H47" s="45">
        <v>2</v>
      </c>
      <c r="I47" s="5"/>
      <c r="J47" s="37">
        <v>1</v>
      </c>
      <c r="K47" s="37"/>
      <c r="L47" s="18">
        <v>3</v>
      </c>
    </row>
    <row r="48" spans="2:12" x14ac:dyDescent="0.2">
      <c r="B48" s="27">
        <v>40</v>
      </c>
      <c r="C48" s="16"/>
      <c r="D48" s="6"/>
      <c r="E48" s="10"/>
      <c r="F48" s="6"/>
      <c r="G48" s="10"/>
      <c r="H48" s="16"/>
      <c r="I48" s="6"/>
      <c r="J48" s="10">
        <v>2</v>
      </c>
      <c r="K48" s="10"/>
      <c r="L48" s="19">
        <v>2</v>
      </c>
    </row>
    <row r="49" spans="2:12" x14ac:dyDescent="0.2">
      <c r="B49" s="38">
        <v>41</v>
      </c>
      <c r="C49" s="17"/>
      <c r="D49" s="3"/>
      <c r="E49" s="4"/>
      <c r="F49" s="3"/>
      <c r="G49" s="4"/>
      <c r="H49" s="17">
        <v>1</v>
      </c>
      <c r="I49" s="3"/>
      <c r="J49" s="4">
        <v>1</v>
      </c>
      <c r="K49" s="4"/>
      <c r="L49" s="20">
        <v>2</v>
      </c>
    </row>
    <row r="50" spans="2:12" x14ac:dyDescent="0.2">
      <c r="B50" s="38">
        <v>42</v>
      </c>
      <c r="C50" s="45"/>
      <c r="D50" s="5"/>
      <c r="E50" s="2"/>
      <c r="F50" s="5"/>
      <c r="G50" s="2"/>
      <c r="H50" s="81">
        <v>2</v>
      </c>
      <c r="I50" s="2"/>
      <c r="J50" s="5">
        <v>1</v>
      </c>
      <c r="K50" s="2"/>
      <c r="L50" s="18">
        <v>3</v>
      </c>
    </row>
    <row r="51" spans="2:12" x14ac:dyDescent="0.2">
      <c r="B51" s="38">
        <v>43</v>
      </c>
      <c r="C51" s="45"/>
      <c r="D51" s="5"/>
      <c r="E51" s="37"/>
      <c r="F51" s="5"/>
      <c r="G51" s="37"/>
      <c r="H51" s="45"/>
      <c r="I51" s="5"/>
      <c r="J51" s="37">
        <v>1</v>
      </c>
      <c r="K51" s="37"/>
      <c r="L51" s="18">
        <v>1</v>
      </c>
    </row>
    <row r="52" spans="2:12" x14ac:dyDescent="0.2">
      <c r="B52" s="38">
        <v>44</v>
      </c>
      <c r="C52" s="45"/>
      <c r="D52" s="5"/>
      <c r="E52" s="37"/>
      <c r="F52" s="5"/>
      <c r="G52" s="37"/>
      <c r="H52" s="45">
        <v>2</v>
      </c>
      <c r="I52" s="5"/>
      <c r="J52" s="37"/>
      <c r="K52" s="37"/>
      <c r="L52" s="18">
        <v>2</v>
      </c>
    </row>
    <row r="53" spans="2:12" x14ac:dyDescent="0.2">
      <c r="B53" s="44">
        <v>45</v>
      </c>
      <c r="C53" s="17"/>
      <c r="D53" s="3"/>
      <c r="E53" s="4"/>
      <c r="F53" s="3"/>
      <c r="G53" s="4"/>
      <c r="H53" s="17">
        <v>1</v>
      </c>
      <c r="I53" s="3"/>
      <c r="J53" s="4">
        <v>3</v>
      </c>
      <c r="K53" s="4"/>
      <c r="L53" s="20">
        <v>4</v>
      </c>
    </row>
    <row r="54" spans="2:12" x14ac:dyDescent="0.2">
      <c r="B54" s="42">
        <v>46</v>
      </c>
      <c r="C54" s="45"/>
      <c r="D54" s="5"/>
      <c r="E54" s="37"/>
      <c r="F54" s="5"/>
      <c r="G54" s="2"/>
      <c r="H54" s="45">
        <v>1</v>
      </c>
      <c r="I54" s="5"/>
      <c r="J54" s="37"/>
      <c r="K54" s="37"/>
      <c r="L54" s="18">
        <v>1</v>
      </c>
    </row>
    <row r="55" spans="2:12" x14ac:dyDescent="0.2">
      <c r="B55" s="42">
        <v>47</v>
      </c>
      <c r="C55" s="45"/>
      <c r="D55" s="5"/>
      <c r="E55" s="37"/>
      <c r="F55" s="5"/>
      <c r="G55" s="37"/>
      <c r="H55" s="45">
        <v>2</v>
      </c>
      <c r="I55" s="5"/>
      <c r="J55" s="37">
        <v>1</v>
      </c>
      <c r="K55" s="37"/>
      <c r="L55" s="18">
        <v>3</v>
      </c>
    </row>
    <row r="56" spans="2:12" x14ac:dyDescent="0.2">
      <c r="B56" s="43">
        <v>48</v>
      </c>
      <c r="C56" s="16"/>
      <c r="D56" s="6"/>
      <c r="E56" s="10"/>
      <c r="F56" s="6"/>
      <c r="G56" s="37"/>
      <c r="H56" s="16"/>
      <c r="I56" s="6"/>
      <c r="J56" s="10">
        <v>1</v>
      </c>
      <c r="K56" s="10"/>
      <c r="L56" s="18">
        <v>1</v>
      </c>
    </row>
    <row r="57" spans="2:12" x14ac:dyDescent="0.2">
      <c r="B57" s="42">
        <v>49</v>
      </c>
      <c r="C57" s="45"/>
      <c r="D57" s="5"/>
      <c r="E57" s="37"/>
      <c r="F57" s="5"/>
      <c r="G57" s="4"/>
      <c r="H57" s="45">
        <v>2</v>
      </c>
      <c r="I57" s="5"/>
      <c r="J57" s="37">
        <v>2</v>
      </c>
      <c r="K57" s="37"/>
      <c r="L57" s="20">
        <v>4</v>
      </c>
    </row>
    <row r="58" spans="2:12" x14ac:dyDescent="0.2">
      <c r="B58" s="42">
        <v>50</v>
      </c>
      <c r="C58" s="45"/>
      <c r="D58" s="5"/>
      <c r="E58" s="37"/>
      <c r="F58" s="5"/>
      <c r="G58" s="2"/>
      <c r="H58" s="45">
        <v>4</v>
      </c>
      <c r="I58" s="5"/>
      <c r="J58" s="37"/>
      <c r="K58" s="37"/>
      <c r="L58" s="18">
        <v>4</v>
      </c>
    </row>
    <row r="59" spans="2:12" x14ac:dyDescent="0.2">
      <c r="B59" s="42">
        <v>51</v>
      </c>
      <c r="C59" s="45"/>
      <c r="D59" s="5"/>
      <c r="E59" s="37"/>
      <c r="F59" s="5"/>
      <c r="G59" s="37"/>
      <c r="H59" s="45">
        <v>6</v>
      </c>
      <c r="I59" s="5"/>
      <c r="J59" s="37">
        <v>3</v>
      </c>
      <c r="K59" s="37"/>
      <c r="L59" s="18">
        <v>9</v>
      </c>
    </row>
    <row r="60" spans="2:12" x14ac:dyDescent="0.2">
      <c r="B60" s="43">
        <v>52</v>
      </c>
      <c r="C60" s="16"/>
      <c r="D60" s="6"/>
      <c r="E60" s="10"/>
      <c r="F60" s="6"/>
      <c r="G60" s="37"/>
      <c r="H60" s="16">
        <v>1</v>
      </c>
      <c r="I60" s="6"/>
      <c r="J60" s="10"/>
      <c r="K60" s="10"/>
      <c r="L60" s="18">
        <v>1</v>
      </c>
    </row>
    <row r="61" spans="2:12" x14ac:dyDescent="0.2">
      <c r="B61" s="42">
        <v>53</v>
      </c>
      <c r="C61" s="45"/>
      <c r="D61" s="5"/>
      <c r="E61" s="37"/>
      <c r="F61" s="5"/>
      <c r="G61" s="4"/>
      <c r="H61" s="45">
        <v>1</v>
      </c>
      <c r="I61" s="5"/>
      <c r="J61" s="37">
        <v>5</v>
      </c>
      <c r="K61" s="37"/>
      <c r="L61" s="20">
        <v>6</v>
      </c>
    </row>
    <row r="62" spans="2:12" x14ac:dyDescent="0.2">
      <c r="B62" s="42">
        <v>54</v>
      </c>
      <c r="C62" s="45"/>
      <c r="D62" s="5"/>
      <c r="E62" s="37"/>
      <c r="F62" s="5"/>
      <c r="G62" s="2"/>
      <c r="H62" s="45">
        <v>1</v>
      </c>
      <c r="I62" s="5">
        <v>1</v>
      </c>
      <c r="J62" s="37"/>
      <c r="K62" s="37"/>
      <c r="L62" s="18">
        <v>2</v>
      </c>
    </row>
    <row r="63" spans="2:12" x14ac:dyDescent="0.2">
      <c r="B63" s="42">
        <v>55</v>
      </c>
      <c r="C63" s="45">
        <v>1</v>
      </c>
      <c r="D63" s="5"/>
      <c r="E63" s="37"/>
      <c r="F63" s="5"/>
      <c r="G63" s="37">
        <v>1</v>
      </c>
      <c r="H63" s="45">
        <v>4</v>
      </c>
      <c r="I63" s="5"/>
      <c r="J63" s="37">
        <v>3</v>
      </c>
      <c r="K63" s="37"/>
      <c r="L63" s="18">
        <v>7</v>
      </c>
    </row>
    <row r="64" spans="2:12" x14ac:dyDescent="0.2">
      <c r="B64" s="43">
        <v>56</v>
      </c>
      <c r="C64" s="16"/>
      <c r="D64" s="6"/>
      <c r="E64" s="10"/>
      <c r="F64" s="6"/>
      <c r="G64" s="37"/>
      <c r="H64" s="16">
        <v>1</v>
      </c>
      <c r="I64" s="6"/>
      <c r="J64" s="10">
        <v>2</v>
      </c>
      <c r="K64" s="10"/>
      <c r="L64" s="18">
        <v>3</v>
      </c>
    </row>
    <row r="65" spans="2:12" x14ac:dyDescent="0.2">
      <c r="B65" s="42">
        <v>57</v>
      </c>
      <c r="C65" s="45"/>
      <c r="D65" s="5"/>
      <c r="E65" s="37"/>
      <c r="F65" s="5"/>
      <c r="G65" s="4"/>
      <c r="H65" s="45">
        <v>5</v>
      </c>
      <c r="I65" s="5"/>
      <c r="J65" s="37">
        <v>1</v>
      </c>
      <c r="K65" s="37"/>
      <c r="L65" s="20">
        <v>6</v>
      </c>
    </row>
    <row r="66" spans="2:12" x14ac:dyDescent="0.2">
      <c r="B66" s="42">
        <v>58</v>
      </c>
      <c r="C66" s="45"/>
      <c r="D66" s="5"/>
      <c r="E66" s="37"/>
      <c r="F66" s="5"/>
      <c r="G66" s="2"/>
      <c r="H66" s="45">
        <v>2</v>
      </c>
      <c r="I66" s="5"/>
      <c r="J66" s="37"/>
      <c r="K66" s="37"/>
      <c r="L66" s="18">
        <v>2</v>
      </c>
    </row>
    <row r="67" spans="2:12" x14ac:dyDescent="0.2">
      <c r="B67" s="42">
        <v>59</v>
      </c>
      <c r="C67" s="45"/>
      <c r="D67" s="5"/>
      <c r="E67" s="37"/>
      <c r="F67" s="5"/>
      <c r="G67" s="37"/>
      <c r="H67" s="45">
        <v>6</v>
      </c>
      <c r="I67" s="5"/>
      <c r="J67" s="37">
        <v>3</v>
      </c>
      <c r="K67" s="37"/>
      <c r="L67" s="18">
        <v>9</v>
      </c>
    </row>
    <row r="68" spans="2:12" x14ac:dyDescent="0.2">
      <c r="B68" s="43">
        <v>60</v>
      </c>
      <c r="C68" s="16"/>
      <c r="D68" s="6"/>
      <c r="E68" s="10"/>
      <c r="F68" s="6"/>
      <c r="G68" s="37"/>
      <c r="H68" s="16">
        <v>1</v>
      </c>
      <c r="I68" s="6"/>
      <c r="J68" s="10">
        <v>2</v>
      </c>
      <c r="K68" s="10"/>
      <c r="L68" s="18">
        <v>3</v>
      </c>
    </row>
    <row r="69" spans="2:12" x14ac:dyDescent="0.2">
      <c r="B69" s="42">
        <v>61</v>
      </c>
      <c r="C69" s="45">
        <v>1</v>
      </c>
      <c r="D69" s="5"/>
      <c r="E69" s="37"/>
      <c r="F69" s="5"/>
      <c r="G69" s="4">
        <v>1</v>
      </c>
      <c r="H69" s="45">
        <v>7</v>
      </c>
      <c r="I69" s="5"/>
      <c r="J69" s="37">
        <v>3</v>
      </c>
      <c r="K69" s="37"/>
      <c r="L69" s="20">
        <v>10</v>
      </c>
    </row>
    <row r="70" spans="2:12" x14ac:dyDescent="0.2">
      <c r="B70" s="42">
        <v>62</v>
      </c>
      <c r="C70" s="45">
        <v>1</v>
      </c>
      <c r="D70" s="5"/>
      <c r="E70" s="37"/>
      <c r="F70" s="5"/>
      <c r="G70" s="2">
        <v>1</v>
      </c>
      <c r="H70" s="45">
        <v>4</v>
      </c>
      <c r="I70" s="5"/>
      <c r="J70" s="37"/>
      <c r="K70" s="37"/>
      <c r="L70" s="18">
        <v>4</v>
      </c>
    </row>
    <row r="71" spans="2:12" x14ac:dyDescent="0.2">
      <c r="B71" s="38">
        <v>63</v>
      </c>
      <c r="C71" s="45"/>
      <c r="D71" s="5"/>
      <c r="E71" s="37">
        <v>1</v>
      </c>
      <c r="F71" s="5"/>
      <c r="G71" s="37">
        <v>1</v>
      </c>
      <c r="H71" s="45">
        <v>8</v>
      </c>
      <c r="I71" s="5"/>
      <c r="J71" s="37">
        <v>2</v>
      </c>
      <c r="K71" s="37"/>
      <c r="L71" s="18">
        <v>10</v>
      </c>
    </row>
    <row r="72" spans="2:12" x14ac:dyDescent="0.2">
      <c r="B72" s="66">
        <v>64</v>
      </c>
      <c r="C72" s="16">
        <v>2</v>
      </c>
      <c r="D72" s="6"/>
      <c r="E72" s="10">
        <v>1</v>
      </c>
      <c r="F72" s="6"/>
      <c r="G72" s="10">
        <v>3</v>
      </c>
      <c r="H72" s="16"/>
      <c r="I72" s="6"/>
      <c r="J72" s="10">
        <v>2</v>
      </c>
      <c r="K72" s="10"/>
      <c r="L72" s="19">
        <v>2</v>
      </c>
    </row>
    <row r="73" spans="2:12" x14ac:dyDescent="0.2">
      <c r="B73" s="38">
        <v>65</v>
      </c>
      <c r="C73" s="45">
        <v>5</v>
      </c>
      <c r="D73" s="5">
        <v>1</v>
      </c>
      <c r="E73" s="37">
        <v>3</v>
      </c>
      <c r="F73" s="5"/>
      <c r="G73" s="37">
        <v>9</v>
      </c>
      <c r="H73" s="45">
        <v>6</v>
      </c>
      <c r="I73" s="5"/>
      <c r="J73" s="37">
        <v>5</v>
      </c>
      <c r="K73" s="37"/>
      <c r="L73" s="18">
        <v>11</v>
      </c>
    </row>
    <row r="74" spans="2:12" x14ac:dyDescent="0.2">
      <c r="B74" s="38">
        <v>66</v>
      </c>
      <c r="C74" s="45">
        <v>5</v>
      </c>
      <c r="D74" s="5">
        <v>1</v>
      </c>
      <c r="E74" s="37"/>
      <c r="F74" s="5"/>
      <c r="G74" s="37">
        <v>6</v>
      </c>
      <c r="H74" s="45">
        <v>2</v>
      </c>
      <c r="I74" s="5">
        <v>1</v>
      </c>
      <c r="J74" s="37">
        <v>3</v>
      </c>
      <c r="K74" s="37"/>
      <c r="L74" s="18">
        <v>6</v>
      </c>
    </row>
    <row r="75" spans="2:12" x14ac:dyDescent="0.2">
      <c r="B75" s="38">
        <v>67</v>
      </c>
      <c r="C75" s="45">
        <v>4</v>
      </c>
      <c r="D75" s="5">
        <v>1</v>
      </c>
      <c r="E75" s="37"/>
      <c r="F75" s="5"/>
      <c r="G75" s="37">
        <v>5</v>
      </c>
      <c r="H75" s="45">
        <v>9</v>
      </c>
      <c r="I75" s="5"/>
      <c r="J75" s="37">
        <v>1</v>
      </c>
      <c r="K75" s="37"/>
      <c r="L75" s="18">
        <v>10</v>
      </c>
    </row>
    <row r="76" spans="2:12" x14ac:dyDescent="0.2">
      <c r="B76" s="66">
        <v>68</v>
      </c>
      <c r="C76" s="16">
        <v>6</v>
      </c>
      <c r="D76" s="6"/>
      <c r="E76" s="10">
        <v>1</v>
      </c>
      <c r="F76" s="6"/>
      <c r="G76" s="10">
        <v>7</v>
      </c>
      <c r="H76" s="16">
        <v>6</v>
      </c>
      <c r="I76" s="6">
        <v>1</v>
      </c>
      <c r="J76" s="10">
        <v>2</v>
      </c>
      <c r="K76" s="10"/>
      <c r="L76" s="19">
        <v>9</v>
      </c>
    </row>
    <row r="77" spans="2:12" x14ac:dyDescent="0.2">
      <c r="B77" s="38">
        <v>69</v>
      </c>
      <c r="C77" s="45">
        <v>3</v>
      </c>
      <c r="D77" s="5"/>
      <c r="E77" s="37">
        <v>1</v>
      </c>
      <c r="F77" s="5"/>
      <c r="G77" s="37">
        <v>4</v>
      </c>
      <c r="H77" s="45">
        <v>12</v>
      </c>
      <c r="I77" s="5">
        <v>1</v>
      </c>
      <c r="J77" s="37">
        <v>8</v>
      </c>
      <c r="K77" s="37"/>
      <c r="L77" s="18">
        <v>21</v>
      </c>
    </row>
    <row r="78" spans="2:12" x14ac:dyDescent="0.2">
      <c r="B78" s="38">
        <v>70</v>
      </c>
      <c r="C78" s="45">
        <v>1</v>
      </c>
      <c r="D78" s="5"/>
      <c r="E78" s="37">
        <v>2</v>
      </c>
      <c r="F78" s="5"/>
      <c r="G78" s="37">
        <v>3</v>
      </c>
      <c r="H78" s="45">
        <v>2</v>
      </c>
      <c r="I78" s="5"/>
      <c r="J78" s="37">
        <v>1</v>
      </c>
      <c r="K78" s="37"/>
      <c r="L78" s="18">
        <v>3</v>
      </c>
    </row>
    <row r="79" spans="2:12" x14ac:dyDescent="0.2">
      <c r="B79" s="38">
        <v>71</v>
      </c>
      <c r="C79" s="45">
        <v>4</v>
      </c>
      <c r="D79" s="5"/>
      <c r="E79" s="37">
        <v>2</v>
      </c>
      <c r="F79" s="5"/>
      <c r="G79" s="37">
        <v>6</v>
      </c>
      <c r="H79" s="45">
        <v>14</v>
      </c>
      <c r="I79" s="5">
        <v>1</v>
      </c>
      <c r="J79" s="37">
        <v>5</v>
      </c>
      <c r="K79" s="37"/>
      <c r="L79" s="18">
        <v>20</v>
      </c>
    </row>
    <row r="80" spans="2:12" x14ac:dyDescent="0.2">
      <c r="B80" s="66">
        <v>72</v>
      </c>
      <c r="C80" s="45">
        <v>4</v>
      </c>
      <c r="D80" s="5"/>
      <c r="E80" s="37">
        <v>2</v>
      </c>
      <c r="F80" s="5"/>
      <c r="G80" s="37">
        <v>6</v>
      </c>
      <c r="H80" s="45">
        <v>1</v>
      </c>
      <c r="I80" s="5"/>
      <c r="J80" s="37">
        <v>4</v>
      </c>
      <c r="K80" s="37"/>
      <c r="L80" s="18">
        <v>5</v>
      </c>
    </row>
    <row r="81" spans="1:13" x14ac:dyDescent="0.2">
      <c r="B81" s="38">
        <v>73</v>
      </c>
      <c r="C81" s="17">
        <v>3</v>
      </c>
      <c r="D81" s="3"/>
      <c r="E81" s="4">
        <v>3</v>
      </c>
      <c r="F81" s="3"/>
      <c r="G81" s="4">
        <v>6</v>
      </c>
      <c r="H81" s="17">
        <v>8</v>
      </c>
      <c r="I81" s="3">
        <v>3</v>
      </c>
      <c r="J81" s="4">
        <v>1</v>
      </c>
      <c r="K81" s="4"/>
      <c r="L81" s="20">
        <v>12</v>
      </c>
    </row>
    <row r="82" spans="1:13" ht="8.25" customHeight="1" x14ac:dyDescent="0.2">
      <c r="A82" s="283"/>
      <c r="B82" s="265"/>
      <c r="C82" s="283"/>
      <c r="D82" s="283"/>
      <c r="E82" s="283"/>
      <c r="F82" s="283"/>
      <c r="G82" s="283"/>
      <c r="H82" s="283"/>
      <c r="I82" s="283"/>
      <c r="J82" s="283"/>
      <c r="K82" s="283"/>
      <c r="L82" s="283"/>
      <c r="M82" s="283"/>
    </row>
    <row r="83" spans="1:13" ht="5.25" customHeight="1" x14ac:dyDescent="0.2">
      <c r="A83" s="283"/>
      <c r="B83" s="283"/>
      <c r="C83" s="283"/>
      <c r="D83" s="283"/>
      <c r="E83" s="283"/>
      <c r="F83" s="283"/>
      <c r="G83" s="283"/>
      <c r="H83" s="283"/>
      <c r="I83" s="283"/>
      <c r="J83" s="283"/>
      <c r="K83" s="283"/>
      <c r="L83" s="283"/>
      <c r="M83" s="283"/>
    </row>
    <row r="84" spans="1:13" ht="2.25" customHeight="1" thickBot="1" x14ac:dyDescent="0.25">
      <c r="B84" s="283"/>
      <c r="C84" s="283"/>
      <c r="D84" s="283"/>
      <c r="E84" s="283"/>
      <c r="F84" s="283"/>
      <c r="G84" s="283"/>
      <c r="H84" s="283"/>
      <c r="I84" s="283"/>
      <c r="J84" s="283"/>
      <c r="K84" s="283"/>
      <c r="L84" s="283"/>
      <c r="M84" s="283"/>
    </row>
    <row r="85" spans="1:13" ht="15.75" customHeight="1" thickBot="1" x14ac:dyDescent="0.25">
      <c r="B85" s="89" t="s">
        <v>5</v>
      </c>
      <c r="C85" s="355" t="s">
        <v>39</v>
      </c>
      <c r="D85" s="356"/>
      <c r="E85" s="356"/>
      <c r="F85" s="356"/>
      <c r="G85" s="356"/>
      <c r="H85" s="356"/>
      <c r="I85" s="356"/>
      <c r="J85" s="356"/>
      <c r="K85" s="356"/>
      <c r="L85" s="357"/>
    </row>
    <row r="86" spans="1:13" ht="15.75" customHeight="1" thickBot="1" x14ac:dyDescent="0.25">
      <c r="B86" s="75" t="s">
        <v>4</v>
      </c>
      <c r="C86" s="355" t="s">
        <v>22</v>
      </c>
      <c r="D86" s="356"/>
      <c r="E86" s="356"/>
      <c r="F86" s="356"/>
      <c r="G86" s="357"/>
      <c r="H86" s="363" t="str">
        <f>H5</f>
        <v>４　　　　　　　　級</v>
      </c>
      <c r="I86" s="364"/>
      <c r="J86" s="364"/>
      <c r="K86" s="364"/>
      <c r="L86" s="365"/>
    </row>
    <row r="87" spans="1:13" x14ac:dyDescent="0.2">
      <c r="B87" s="87" t="s">
        <v>2</v>
      </c>
      <c r="C87" s="396" t="s">
        <v>33</v>
      </c>
      <c r="D87" s="390" t="s">
        <v>34</v>
      </c>
      <c r="E87" s="398" t="s">
        <v>35</v>
      </c>
      <c r="F87" s="390" t="s">
        <v>36</v>
      </c>
      <c r="G87" s="398" t="s">
        <v>0</v>
      </c>
      <c r="H87" s="400" t="s">
        <v>33</v>
      </c>
      <c r="I87" s="390" t="s">
        <v>34</v>
      </c>
      <c r="J87" s="390" t="s">
        <v>35</v>
      </c>
      <c r="K87" s="390" t="s">
        <v>36</v>
      </c>
      <c r="L87" s="392" t="s">
        <v>0</v>
      </c>
    </row>
    <row r="88" spans="1:13" ht="13.5" thickBot="1" x14ac:dyDescent="0.25">
      <c r="B88" s="88" t="s">
        <v>12</v>
      </c>
      <c r="C88" s="397"/>
      <c r="D88" s="391"/>
      <c r="E88" s="399"/>
      <c r="F88" s="391"/>
      <c r="G88" s="399"/>
      <c r="H88" s="401"/>
      <c r="I88" s="391"/>
      <c r="J88" s="391"/>
      <c r="K88" s="391"/>
      <c r="L88" s="393"/>
    </row>
    <row r="89" spans="1:13" x14ac:dyDescent="0.2">
      <c r="B89" s="38">
        <v>74</v>
      </c>
      <c r="C89" s="45">
        <v>1</v>
      </c>
      <c r="D89" s="5"/>
      <c r="E89" s="37">
        <v>2</v>
      </c>
      <c r="F89" s="5"/>
      <c r="G89" s="37">
        <v>3</v>
      </c>
      <c r="H89" s="45">
        <v>2</v>
      </c>
      <c r="I89" s="5"/>
      <c r="J89" s="37">
        <v>7</v>
      </c>
      <c r="K89" s="5"/>
      <c r="L89" s="18">
        <v>9</v>
      </c>
    </row>
    <row r="90" spans="1:13" x14ac:dyDescent="0.2">
      <c r="B90" s="38">
        <v>75</v>
      </c>
      <c r="C90" s="45">
        <v>3</v>
      </c>
      <c r="D90" s="5"/>
      <c r="E90" s="37">
        <v>3</v>
      </c>
      <c r="F90" s="5"/>
      <c r="G90" s="37">
        <v>6</v>
      </c>
      <c r="H90" s="45">
        <v>6</v>
      </c>
      <c r="I90" s="5">
        <v>1</v>
      </c>
      <c r="J90" s="37"/>
      <c r="K90" s="37"/>
      <c r="L90" s="18">
        <v>7</v>
      </c>
    </row>
    <row r="91" spans="1:13" x14ac:dyDescent="0.2">
      <c r="B91" s="27">
        <v>76</v>
      </c>
      <c r="C91" s="16">
        <v>4</v>
      </c>
      <c r="D91" s="6"/>
      <c r="E91" s="10">
        <v>1</v>
      </c>
      <c r="F91" s="6"/>
      <c r="G91" s="37">
        <v>5</v>
      </c>
      <c r="H91" s="45">
        <v>2</v>
      </c>
      <c r="I91" s="5"/>
      <c r="J91" s="37">
        <v>6</v>
      </c>
      <c r="K91" s="37"/>
      <c r="L91" s="18">
        <v>8</v>
      </c>
    </row>
    <row r="92" spans="1:13" x14ac:dyDescent="0.2">
      <c r="B92" s="38">
        <v>77</v>
      </c>
      <c r="C92" s="45">
        <v>3</v>
      </c>
      <c r="D92" s="5"/>
      <c r="E92" s="37">
        <v>3</v>
      </c>
      <c r="F92" s="5"/>
      <c r="G92" s="4">
        <v>6</v>
      </c>
      <c r="H92" s="17">
        <v>16</v>
      </c>
      <c r="I92" s="3">
        <v>1</v>
      </c>
      <c r="J92" s="4">
        <v>2</v>
      </c>
      <c r="K92" s="4"/>
      <c r="L92" s="20">
        <v>19</v>
      </c>
    </row>
    <row r="93" spans="1:13" x14ac:dyDescent="0.2">
      <c r="B93" s="38">
        <v>78</v>
      </c>
      <c r="C93" s="45">
        <v>3</v>
      </c>
      <c r="D93" s="5"/>
      <c r="E93" s="37">
        <v>1</v>
      </c>
      <c r="F93" s="5"/>
      <c r="G93" s="37">
        <v>4</v>
      </c>
      <c r="H93" s="45">
        <v>7</v>
      </c>
      <c r="I93" s="5"/>
      <c r="J93" s="37">
        <v>4</v>
      </c>
      <c r="K93" s="37"/>
      <c r="L93" s="18">
        <v>11</v>
      </c>
    </row>
    <row r="94" spans="1:13" x14ac:dyDescent="0.2">
      <c r="B94" s="38">
        <v>79</v>
      </c>
      <c r="C94" s="45">
        <v>1</v>
      </c>
      <c r="D94" s="5"/>
      <c r="E94" s="37">
        <v>4</v>
      </c>
      <c r="F94" s="5"/>
      <c r="G94" s="37">
        <v>5</v>
      </c>
      <c r="H94" s="45">
        <v>8</v>
      </c>
      <c r="I94" s="5"/>
      <c r="J94" s="37">
        <v>2</v>
      </c>
      <c r="K94" s="37"/>
      <c r="L94" s="18">
        <v>10</v>
      </c>
    </row>
    <row r="95" spans="1:13" x14ac:dyDescent="0.2">
      <c r="B95" s="43">
        <v>80</v>
      </c>
      <c r="C95" s="45">
        <v>5</v>
      </c>
      <c r="D95" s="5"/>
      <c r="E95" s="37">
        <v>1</v>
      </c>
      <c r="F95" s="5"/>
      <c r="G95" s="10">
        <v>6</v>
      </c>
      <c r="H95" s="16">
        <v>5</v>
      </c>
      <c r="I95" s="6"/>
      <c r="J95" s="10">
        <v>4</v>
      </c>
      <c r="K95" s="10"/>
      <c r="L95" s="19">
        <v>9</v>
      </c>
    </row>
    <row r="96" spans="1:13" x14ac:dyDescent="0.2">
      <c r="B96" s="38">
        <v>81</v>
      </c>
      <c r="C96" s="17"/>
      <c r="D96" s="3"/>
      <c r="E96" s="4">
        <v>5</v>
      </c>
      <c r="F96" s="3"/>
      <c r="G96" s="37">
        <v>5</v>
      </c>
      <c r="H96" s="45">
        <v>12</v>
      </c>
      <c r="I96" s="5">
        <v>3</v>
      </c>
      <c r="J96" s="37"/>
      <c r="K96" s="37"/>
      <c r="L96" s="18">
        <v>15</v>
      </c>
    </row>
    <row r="97" spans="2:12" x14ac:dyDescent="0.2">
      <c r="B97" s="38">
        <v>82</v>
      </c>
      <c r="C97" s="45">
        <v>5</v>
      </c>
      <c r="D97" s="5"/>
      <c r="E97" s="37">
        <v>2</v>
      </c>
      <c r="F97" s="5"/>
      <c r="G97" s="37">
        <v>7</v>
      </c>
      <c r="H97" s="45">
        <v>5</v>
      </c>
      <c r="I97" s="5"/>
      <c r="J97" s="37">
        <v>10</v>
      </c>
      <c r="K97" s="37"/>
      <c r="L97" s="18">
        <v>15</v>
      </c>
    </row>
    <row r="98" spans="2:12" x14ac:dyDescent="0.2">
      <c r="B98" s="38">
        <v>83</v>
      </c>
      <c r="C98" s="45">
        <v>1</v>
      </c>
      <c r="D98" s="5">
        <v>2</v>
      </c>
      <c r="E98" s="37">
        <v>4</v>
      </c>
      <c r="F98" s="5"/>
      <c r="G98" s="37">
        <v>7</v>
      </c>
      <c r="H98" s="45">
        <v>12</v>
      </c>
      <c r="I98" s="5"/>
      <c r="J98" s="37"/>
      <c r="K98" s="37"/>
      <c r="L98" s="18">
        <v>12</v>
      </c>
    </row>
    <row r="99" spans="2:12" x14ac:dyDescent="0.2">
      <c r="B99" s="43">
        <v>84</v>
      </c>
      <c r="C99" s="16">
        <v>4</v>
      </c>
      <c r="D99" s="6"/>
      <c r="E99" s="10">
        <v>1</v>
      </c>
      <c r="F99" s="6"/>
      <c r="G99" s="37">
        <v>5</v>
      </c>
      <c r="H99" s="45">
        <v>3</v>
      </c>
      <c r="I99" s="5">
        <v>1</v>
      </c>
      <c r="J99" s="37">
        <v>3</v>
      </c>
      <c r="K99" s="37"/>
      <c r="L99" s="18">
        <v>7</v>
      </c>
    </row>
    <row r="100" spans="2:12" x14ac:dyDescent="0.2">
      <c r="B100" s="38">
        <v>85</v>
      </c>
      <c r="C100" s="45"/>
      <c r="D100" s="5"/>
      <c r="E100" s="37">
        <v>4</v>
      </c>
      <c r="F100" s="5"/>
      <c r="G100" s="4">
        <v>4</v>
      </c>
      <c r="H100" s="17">
        <v>7</v>
      </c>
      <c r="I100" s="3">
        <v>2</v>
      </c>
      <c r="J100" s="4">
        <v>2</v>
      </c>
      <c r="K100" s="4"/>
      <c r="L100" s="20">
        <v>11</v>
      </c>
    </row>
    <row r="101" spans="2:12" x14ac:dyDescent="0.2">
      <c r="B101" s="38">
        <v>86</v>
      </c>
      <c r="C101" s="45">
        <v>2</v>
      </c>
      <c r="D101" s="5"/>
      <c r="E101" s="37"/>
      <c r="F101" s="5"/>
      <c r="G101" s="37">
        <v>2</v>
      </c>
      <c r="H101" s="45">
        <v>4</v>
      </c>
      <c r="I101" s="5">
        <v>1</v>
      </c>
      <c r="J101" s="37">
        <v>5</v>
      </c>
      <c r="K101" s="37"/>
      <c r="L101" s="18">
        <v>10</v>
      </c>
    </row>
    <row r="102" spans="2:12" x14ac:dyDescent="0.2">
      <c r="B102" s="38">
        <v>87</v>
      </c>
      <c r="C102" s="45">
        <v>4</v>
      </c>
      <c r="D102" s="5"/>
      <c r="E102" s="37">
        <v>6</v>
      </c>
      <c r="F102" s="5"/>
      <c r="G102" s="37">
        <v>10</v>
      </c>
      <c r="H102" s="45">
        <v>5</v>
      </c>
      <c r="I102" s="5"/>
      <c r="J102" s="37">
        <v>2</v>
      </c>
      <c r="K102" s="37"/>
      <c r="L102" s="18">
        <v>7</v>
      </c>
    </row>
    <row r="103" spans="2:12" x14ac:dyDescent="0.2">
      <c r="B103" s="43">
        <v>88</v>
      </c>
      <c r="C103" s="45">
        <v>5</v>
      </c>
      <c r="D103" s="5"/>
      <c r="E103" s="37">
        <v>1</v>
      </c>
      <c r="F103" s="5"/>
      <c r="G103" s="10">
        <v>6</v>
      </c>
      <c r="H103" s="16">
        <v>5</v>
      </c>
      <c r="I103" s="6"/>
      <c r="J103" s="10">
        <v>7</v>
      </c>
      <c r="K103" s="10"/>
      <c r="L103" s="19">
        <v>12</v>
      </c>
    </row>
    <row r="104" spans="2:12" x14ac:dyDescent="0.2">
      <c r="B104" s="38">
        <v>89</v>
      </c>
      <c r="C104" s="17">
        <v>1</v>
      </c>
      <c r="D104" s="3"/>
      <c r="E104" s="4">
        <v>4</v>
      </c>
      <c r="F104" s="3"/>
      <c r="G104" s="37">
        <v>5</v>
      </c>
      <c r="H104" s="45">
        <v>3</v>
      </c>
      <c r="I104" s="5"/>
      <c r="J104" s="37"/>
      <c r="K104" s="37"/>
      <c r="L104" s="18">
        <v>3</v>
      </c>
    </row>
    <row r="105" spans="2:12" x14ac:dyDescent="0.2">
      <c r="B105" s="38">
        <v>90</v>
      </c>
      <c r="C105" s="45"/>
      <c r="D105" s="5"/>
      <c r="E105" s="37">
        <v>1</v>
      </c>
      <c r="F105" s="5"/>
      <c r="G105" s="37">
        <v>1</v>
      </c>
      <c r="H105" s="45">
        <v>11</v>
      </c>
      <c r="I105" s="5">
        <v>1</v>
      </c>
      <c r="J105" s="37">
        <v>3</v>
      </c>
      <c r="K105" s="37"/>
      <c r="L105" s="18">
        <v>15</v>
      </c>
    </row>
    <row r="106" spans="2:12" x14ac:dyDescent="0.2">
      <c r="B106" s="38">
        <v>91</v>
      </c>
      <c r="C106" s="45"/>
      <c r="D106" s="5"/>
      <c r="E106" s="37">
        <v>9</v>
      </c>
      <c r="F106" s="5"/>
      <c r="G106" s="37">
        <v>9</v>
      </c>
      <c r="H106" s="45">
        <v>4</v>
      </c>
      <c r="I106" s="5"/>
      <c r="J106" s="37">
        <v>1</v>
      </c>
      <c r="K106" s="37"/>
      <c r="L106" s="18">
        <v>5</v>
      </c>
    </row>
    <row r="107" spans="2:12" x14ac:dyDescent="0.2">
      <c r="B107" s="43">
        <v>92</v>
      </c>
      <c r="C107" s="16">
        <v>2</v>
      </c>
      <c r="D107" s="6"/>
      <c r="E107" s="10">
        <v>1</v>
      </c>
      <c r="F107" s="6"/>
      <c r="G107" s="37">
        <v>3</v>
      </c>
      <c r="H107" s="45">
        <v>7</v>
      </c>
      <c r="I107" s="5">
        <v>1</v>
      </c>
      <c r="J107" s="37">
        <v>2</v>
      </c>
      <c r="K107" s="37"/>
      <c r="L107" s="18">
        <v>10</v>
      </c>
    </row>
    <row r="108" spans="2:12" x14ac:dyDescent="0.2">
      <c r="B108" s="38">
        <v>93</v>
      </c>
      <c r="C108" s="45">
        <v>1</v>
      </c>
      <c r="D108" s="5"/>
      <c r="E108" s="37">
        <v>4</v>
      </c>
      <c r="F108" s="5"/>
      <c r="G108" s="4">
        <v>5</v>
      </c>
      <c r="H108" s="17">
        <v>3</v>
      </c>
      <c r="I108" s="3"/>
      <c r="J108" s="4">
        <v>3</v>
      </c>
      <c r="K108" s="4"/>
      <c r="L108" s="20">
        <v>6</v>
      </c>
    </row>
    <row r="109" spans="2:12" x14ac:dyDescent="0.2">
      <c r="B109" s="38">
        <v>94</v>
      </c>
      <c r="C109" s="45">
        <v>3</v>
      </c>
      <c r="D109" s="5"/>
      <c r="E109" s="37">
        <v>1</v>
      </c>
      <c r="F109" s="5"/>
      <c r="G109" s="37">
        <v>4</v>
      </c>
      <c r="H109" s="45">
        <v>13</v>
      </c>
      <c r="I109" s="5"/>
      <c r="J109" s="37">
        <v>5</v>
      </c>
      <c r="K109" s="37"/>
      <c r="L109" s="18">
        <v>18</v>
      </c>
    </row>
    <row r="110" spans="2:12" x14ac:dyDescent="0.2">
      <c r="B110" s="38">
        <v>95</v>
      </c>
      <c r="C110" s="45">
        <v>2</v>
      </c>
      <c r="D110" s="5"/>
      <c r="E110" s="37">
        <v>1</v>
      </c>
      <c r="F110" s="5"/>
      <c r="G110" s="37">
        <v>3</v>
      </c>
      <c r="H110" s="45">
        <v>4</v>
      </c>
      <c r="I110" s="5"/>
      <c r="J110" s="37">
        <v>5</v>
      </c>
      <c r="K110" s="37"/>
      <c r="L110" s="18">
        <v>9</v>
      </c>
    </row>
    <row r="111" spans="2:12" x14ac:dyDescent="0.2">
      <c r="B111" s="43">
        <v>96</v>
      </c>
      <c r="C111" s="45">
        <v>2</v>
      </c>
      <c r="D111" s="5"/>
      <c r="E111" s="37"/>
      <c r="F111" s="5"/>
      <c r="G111" s="10">
        <v>2</v>
      </c>
      <c r="H111" s="16">
        <v>3</v>
      </c>
      <c r="I111" s="6">
        <v>1</v>
      </c>
      <c r="J111" s="10">
        <v>2</v>
      </c>
      <c r="K111" s="10"/>
      <c r="L111" s="19">
        <v>6</v>
      </c>
    </row>
    <row r="112" spans="2:12" ht="13.5" thickBot="1" x14ac:dyDescent="0.25">
      <c r="B112" s="38">
        <v>97</v>
      </c>
      <c r="C112" s="46">
        <v>37</v>
      </c>
      <c r="D112" s="67">
        <v>1</v>
      </c>
      <c r="E112" s="39">
        <v>53</v>
      </c>
      <c r="F112" s="67"/>
      <c r="G112" s="39">
        <v>91</v>
      </c>
      <c r="H112" s="45">
        <v>4</v>
      </c>
      <c r="I112" s="5"/>
      <c r="J112" s="37">
        <v>6</v>
      </c>
      <c r="K112" s="37"/>
      <c r="L112" s="18">
        <v>10</v>
      </c>
    </row>
    <row r="113" spans="2:12" x14ac:dyDescent="0.2">
      <c r="B113" s="38">
        <v>98</v>
      </c>
      <c r="C113" s="45"/>
      <c r="D113" s="5"/>
      <c r="E113" s="37"/>
      <c r="F113" s="5"/>
      <c r="G113" s="37"/>
      <c r="H113" s="45">
        <v>9</v>
      </c>
      <c r="I113" s="5"/>
      <c r="J113" s="37">
        <v>3</v>
      </c>
      <c r="K113" s="37"/>
      <c r="L113" s="18">
        <v>12</v>
      </c>
    </row>
    <row r="114" spans="2:12" x14ac:dyDescent="0.2">
      <c r="B114" s="38">
        <v>99</v>
      </c>
      <c r="C114" s="45"/>
      <c r="D114" s="5"/>
      <c r="E114" s="37"/>
      <c r="F114" s="5"/>
      <c r="G114" s="37"/>
      <c r="H114" s="45">
        <v>3</v>
      </c>
      <c r="I114" s="5"/>
      <c r="J114" s="37">
        <v>4</v>
      </c>
      <c r="K114" s="37"/>
      <c r="L114" s="18">
        <v>7</v>
      </c>
    </row>
    <row r="115" spans="2:12" x14ac:dyDescent="0.2">
      <c r="B115" s="43">
        <v>100</v>
      </c>
      <c r="C115" s="16"/>
      <c r="D115" s="6"/>
      <c r="E115" s="10"/>
      <c r="F115" s="6"/>
      <c r="G115" s="37"/>
      <c r="H115" s="45">
        <v>9</v>
      </c>
      <c r="I115" s="5"/>
      <c r="J115" s="37">
        <v>4</v>
      </c>
      <c r="K115" s="37"/>
      <c r="L115" s="18">
        <v>13</v>
      </c>
    </row>
    <row r="116" spans="2:12" x14ac:dyDescent="0.2">
      <c r="B116" s="38">
        <v>101</v>
      </c>
      <c r="C116" s="17"/>
      <c r="D116" s="3"/>
      <c r="E116" s="4"/>
      <c r="F116" s="3"/>
      <c r="G116" s="4"/>
      <c r="H116" s="17">
        <v>3</v>
      </c>
      <c r="I116" s="3"/>
      <c r="J116" s="4">
        <v>3</v>
      </c>
      <c r="K116" s="4"/>
      <c r="L116" s="20">
        <v>6</v>
      </c>
    </row>
    <row r="117" spans="2:12" x14ac:dyDescent="0.2">
      <c r="B117" s="38">
        <v>102</v>
      </c>
      <c r="C117" s="45"/>
      <c r="D117" s="5"/>
      <c r="E117" s="2"/>
      <c r="F117" s="5"/>
      <c r="G117" s="37"/>
      <c r="H117" s="45">
        <v>7</v>
      </c>
      <c r="I117" s="5"/>
      <c r="J117" s="37">
        <v>4</v>
      </c>
      <c r="K117" s="37"/>
      <c r="L117" s="18">
        <v>11</v>
      </c>
    </row>
    <row r="118" spans="2:12" x14ac:dyDescent="0.2">
      <c r="B118" s="38">
        <v>103</v>
      </c>
      <c r="C118" s="45"/>
      <c r="D118" s="5"/>
      <c r="E118" s="37"/>
      <c r="F118" s="5"/>
      <c r="G118" s="37"/>
      <c r="H118" s="45"/>
      <c r="I118" s="5"/>
      <c r="J118" s="37">
        <v>2</v>
      </c>
      <c r="K118" s="37"/>
      <c r="L118" s="18">
        <v>2</v>
      </c>
    </row>
    <row r="119" spans="2:12" x14ac:dyDescent="0.2">
      <c r="B119" s="43">
        <v>104</v>
      </c>
      <c r="C119" s="45"/>
      <c r="D119" s="5"/>
      <c r="E119" s="37"/>
      <c r="F119" s="5"/>
      <c r="G119" s="10"/>
      <c r="H119" s="16">
        <v>4</v>
      </c>
      <c r="I119" s="6">
        <v>1</v>
      </c>
      <c r="J119" s="10"/>
      <c r="K119" s="10"/>
      <c r="L119" s="19">
        <v>5</v>
      </c>
    </row>
    <row r="120" spans="2:12" x14ac:dyDescent="0.2">
      <c r="B120" s="38">
        <v>105</v>
      </c>
      <c r="C120" s="17"/>
      <c r="D120" s="3"/>
      <c r="E120" s="4"/>
      <c r="F120" s="3"/>
      <c r="G120" s="37"/>
      <c r="H120" s="45">
        <v>2</v>
      </c>
      <c r="I120" s="5"/>
      <c r="J120" s="37"/>
      <c r="K120" s="37"/>
      <c r="L120" s="18">
        <v>2</v>
      </c>
    </row>
    <row r="121" spans="2:12" x14ac:dyDescent="0.2">
      <c r="B121" s="38">
        <v>106</v>
      </c>
      <c r="C121" s="45"/>
      <c r="D121" s="5"/>
      <c r="E121" s="37"/>
      <c r="F121" s="5"/>
      <c r="G121" s="37"/>
      <c r="H121" s="45">
        <v>3</v>
      </c>
      <c r="I121" s="5"/>
      <c r="J121" s="37">
        <v>1</v>
      </c>
      <c r="K121" s="37"/>
      <c r="L121" s="18">
        <v>4</v>
      </c>
    </row>
    <row r="122" spans="2:12" x14ac:dyDescent="0.2">
      <c r="B122" s="38">
        <v>107</v>
      </c>
      <c r="C122" s="45"/>
      <c r="D122" s="5"/>
      <c r="E122" s="37"/>
      <c r="F122" s="5"/>
      <c r="G122" s="37"/>
      <c r="H122" s="45"/>
      <c r="I122" s="5">
        <v>1</v>
      </c>
      <c r="J122" s="37"/>
      <c r="K122" s="37"/>
      <c r="L122" s="18">
        <v>1</v>
      </c>
    </row>
    <row r="123" spans="2:12" x14ac:dyDescent="0.2">
      <c r="B123" s="43">
        <v>108</v>
      </c>
      <c r="C123" s="16"/>
      <c r="D123" s="6"/>
      <c r="E123" s="10"/>
      <c r="F123" s="6"/>
      <c r="G123" s="37"/>
      <c r="H123" s="45">
        <v>3</v>
      </c>
      <c r="I123" s="5"/>
      <c r="J123" s="37">
        <v>1</v>
      </c>
      <c r="K123" s="37"/>
      <c r="L123" s="18">
        <v>4</v>
      </c>
    </row>
    <row r="124" spans="2:12" x14ac:dyDescent="0.2">
      <c r="B124" s="38">
        <v>109</v>
      </c>
      <c r="C124" s="45"/>
      <c r="D124" s="5"/>
      <c r="E124" s="37"/>
      <c r="F124" s="5"/>
      <c r="G124" s="4"/>
      <c r="H124" s="17">
        <v>2</v>
      </c>
      <c r="I124" s="3"/>
      <c r="J124" s="4"/>
      <c r="K124" s="4"/>
      <c r="L124" s="20">
        <v>2</v>
      </c>
    </row>
    <row r="125" spans="2:12" x14ac:dyDescent="0.2">
      <c r="B125" s="38">
        <v>110</v>
      </c>
      <c r="C125" s="45"/>
      <c r="D125" s="5"/>
      <c r="E125" s="37"/>
      <c r="F125" s="5"/>
      <c r="G125" s="37"/>
      <c r="H125" s="45"/>
      <c r="I125" s="5"/>
      <c r="J125" s="37"/>
      <c r="K125" s="37"/>
      <c r="L125" s="18"/>
    </row>
    <row r="126" spans="2:12" x14ac:dyDescent="0.2">
      <c r="B126" s="38">
        <v>111</v>
      </c>
      <c r="C126" s="45"/>
      <c r="D126" s="5"/>
      <c r="E126" s="37"/>
      <c r="F126" s="5"/>
      <c r="G126" s="37"/>
      <c r="H126" s="45">
        <v>1</v>
      </c>
      <c r="I126" s="5"/>
      <c r="J126" s="37"/>
      <c r="K126" s="37"/>
      <c r="L126" s="18">
        <v>1</v>
      </c>
    </row>
    <row r="127" spans="2:12" x14ac:dyDescent="0.2">
      <c r="B127" s="43">
        <v>112</v>
      </c>
      <c r="C127" s="16"/>
      <c r="D127" s="6"/>
      <c r="E127" s="10"/>
      <c r="F127" s="6"/>
      <c r="G127" s="10"/>
      <c r="H127" s="16">
        <v>2</v>
      </c>
      <c r="I127" s="6"/>
      <c r="J127" s="10">
        <v>1</v>
      </c>
      <c r="K127" s="10"/>
      <c r="L127" s="19">
        <v>3</v>
      </c>
    </row>
    <row r="128" spans="2:12" x14ac:dyDescent="0.2">
      <c r="B128" s="38">
        <v>113</v>
      </c>
      <c r="C128" s="45"/>
      <c r="D128" s="5"/>
      <c r="E128" s="37"/>
      <c r="F128" s="5"/>
      <c r="G128" s="37"/>
      <c r="H128" s="45">
        <v>1</v>
      </c>
      <c r="I128" s="5"/>
      <c r="J128" s="37"/>
      <c r="K128" s="37"/>
      <c r="L128" s="18">
        <v>1</v>
      </c>
    </row>
    <row r="129" spans="2:12" x14ac:dyDescent="0.2">
      <c r="B129" s="38">
        <v>114</v>
      </c>
      <c r="C129" s="45"/>
      <c r="D129" s="5"/>
      <c r="E129" s="37"/>
      <c r="F129" s="5"/>
      <c r="G129" s="37"/>
      <c r="H129" s="45">
        <v>1</v>
      </c>
      <c r="I129" s="5"/>
      <c r="J129" s="37"/>
      <c r="K129" s="37"/>
      <c r="L129" s="18">
        <v>1</v>
      </c>
    </row>
    <row r="130" spans="2:12" x14ac:dyDescent="0.2">
      <c r="B130" s="38">
        <v>115</v>
      </c>
      <c r="C130" s="45"/>
      <c r="D130" s="5"/>
      <c r="E130" s="37"/>
      <c r="F130" s="5"/>
      <c r="G130" s="37"/>
      <c r="H130" s="45"/>
      <c r="I130" s="5"/>
      <c r="J130" s="37"/>
      <c r="K130" s="37"/>
      <c r="L130" s="18"/>
    </row>
    <row r="131" spans="2:12" x14ac:dyDescent="0.2">
      <c r="B131" s="43">
        <v>116</v>
      </c>
      <c r="C131" s="16"/>
      <c r="D131" s="6"/>
      <c r="E131" s="10"/>
      <c r="F131" s="6"/>
      <c r="G131" s="37"/>
      <c r="H131" s="45">
        <v>2</v>
      </c>
      <c r="I131" s="5"/>
      <c r="J131" s="37"/>
      <c r="K131" s="37"/>
      <c r="L131" s="18">
        <v>2</v>
      </c>
    </row>
    <row r="132" spans="2:12" x14ac:dyDescent="0.2">
      <c r="B132" s="38">
        <v>117</v>
      </c>
      <c r="C132" s="45"/>
      <c r="D132" s="5"/>
      <c r="E132" s="37"/>
      <c r="F132" s="3"/>
      <c r="G132" s="4"/>
      <c r="H132" s="17"/>
      <c r="I132" s="3"/>
      <c r="J132" s="4"/>
      <c r="K132" s="4"/>
      <c r="L132" s="20"/>
    </row>
    <row r="133" spans="2:12" x14ac:dyDescent="0.2">
      <c r="B133" s="38">
        <v>118</v>
      </c>
      <c r="C133" s="45"/>
      <c r="D133" s="5"/>
      <c r="E133" s="37"/>
      <c r="F133" s="5"/>
      <c r="G133" s="37"/>
      <c r="H133" s="45">
        <v>2</v>
      </c>
      <c r="I133" s="5"/>
      <c r="J133" s="37">
        <v>1</v>
      </c>
      <c r="K133" s="37"/>
      <c r="L133" s="18">
        <v>3</v>
      </c>
    </row>
    <row r="134" spans="2:12" x14ac:dyDescent="0.2">
      <c r="B134" s="38">
        <v>119</v>
      </c>
      <c r="C134" s="45"/>
      <c r="D134" s="5"/>
      <c r="E134" s="37"/>
      <c r="F134" s="5"/>
      <c r="G134" s="37"/>
      <c r="H134" s="45"/>
      <c r="I134" s="5">
        <v>1</v>
      </c>
      <c r="J134" s="37">
        <v>1</v>
      </c>
      <c r="K134" s="37"/>
      <c r="L134" s="18">
        <v>2</v>
      </c>
    </row>
    <row r="135" spans="2:12" x14ac:dyDescent="0.2">
      <c r="B135" s="66">
        <v>120</v>
      </c>
      <c r="C135" s="16"/>
      <c r="D135" s="6"/>
      <c r="E135" s="10"/>
      <c r="F135" s="6"/>
      <c r="G135" s="10"/>
      <c r="H135" s="16">
        <v>1</v>
      </c>
      <c r="I135" s="6">
        <v>1</v>
      </c>
      <c r="J135" s="10"/>
      <c r="K135" s="10"/>
      <c r="L135" s="19">
        <v>2</v>
      </c>
    </row>
    <row r="136" spans="2:12" x14ac:dyDescent="0.2">
      <c r="B136" s="38">
        <v>121</v>
      </c>
      <c r="C136" s="45"/>
      <c r="D136" s="5"/>
      <c r="E136" s="37"/>
      <c r="F136" s="5"/>
      <c r="G136" s="37"/>
      <c r="H136" s="45"/>
      <c r="I136" s="5"/>
      <c r="J136" s="37"/>
      <c r="K136" s="37"/>
      <c r="L136" s="18"/>
    </row>
    <row r="137" spans="2:12" x14ac:dyDescent="0.2">
      <c r="B137" s="38">
        <v>122</v>
      </c>
      <c r="C137" s="45"/>
      <c r="D137" s="5"/>
      <c r="E137" s="37"/>
      <c r="F137" s="5"/>
      <c r="G137" s="37"/>
      <c r="H137" s="45"/>
      <c r="I137" s="5"/>
      <c r="J137" s="37"/>
      <c r="K137" s="37"/>
      <c r="L137" s="18"/>
    </row>
    <row r="138" spans="2:12" x14ac:dyDescent="0.2">
      <c r="B138" s="38">
        <v>123</v>
      </c>
      <c r="C138" s="45"/>
      <c r="D138" s="5"/>
      <c r="E138" s="37"/>
      <c r="F138" s="5"/>
      <c r="G138" s="37"/>
      <c r="H138" s="45"/>
      <c r="I138" s="5"/>
      <c r="J138" s="37"/>
      <c r="K138" s="37"/>
      <c r="L138" s="18"/>
    </row>
    <row r="139" spans="2:12" x14ac:dyDescent="0.2">
      <c r="B139" s="66">
        <v>124</v>
      </c>
      <c r="C139" s="16"/>
      <c r="D139" s="6"/>
      <c r="E139" s="10"/>
      <c r="F139" s="6"/>
      <c r="G139" s="37"/>
      <c r="H139" s="45"/>
      <c r="I139" s="5"/>
      <c r="J139" s="37"/>
      <c r="K139" s="37"/>
      <c r="L139" s="18"/>
    </row>
    <row r="140" spans="2:12" ht="13.5" thickBot="1" x14ac:dyDescent="0.25">
      <c r="B140" s="38">
        <v>125</v>
      </c>
      <c r="C140" s="45"/>
      <c r="D140" s="5"/>
      <c r="E140" s="37"/>
      <c r="F140" s="5"/>
      <c r="G140" s="4"/>
      <c r="H140" s="46">
        <v>3</v>
      </c>
      <c r="I140" s="67"/>
      <c r="J140" s="39">
        <v>8</v>
      </c>
      <c r="K140" s="39"/>
      <c r="L140" s="69">
        <v>11</v>
      </c>
    </row>
    <row r="141" spans="2:12" x14ac:dyDescent="0.2">
      <c r="B141" s="38"/>
      <c r="C141" s="45"/>
      <c r="D141" s="5"/>
      <c r="E141" s="37"/>
      <c r="F141" s="5"/>
      <c r="G141" s="37" t="str">
        <f t="shared" ref="G141:G155" si="0">IF(C141+D141+E141+F141=0,"",C141+D141+E141+F141)</f>
        <v/>
      </c>
      <c r="H141" s="45"/>
      <c r="I141" s="5"/>
      <c r="J141" s="37"/>
      <c r="K141" s="37"/>
      <c r="L141" s="18" t="str">
        <f t="shared" ref="L141:L155" si="1">IF(H141+I141+J141+K141=0,"",H141+I141+J141+K141)</f>
        <v/>
      </c>
    </row>
    <row r="142" spans="2:12" x14ac:dyDescent="0.2">
      <c r="B142" s="38"/>
      <c r="C142" s="45"/>
      <c r="D142" s="5"/>
      <c r="E142" s="37"/>
      <c r="F142" s="5"/>
      <c r="G142" s="37" t="str">
        <f t="shared" si="0"/>
        <v/>
      </c>
      <c r="H142" s="45"/>
      <c r="I142" s="5"/>
      <c r="J142" s="37"/>
      <c r="K142" s="37"/>
      <c r="L142" s="18" t="str">
        <f t="shared" si="1"/>
        <v/>
      </c>
    </row>
    <row r="143" spans="2:12" x14ac:dyDescent="0.2">
      <c r="B143" s="66"/>
      <c r="C143" s="16"/>
      <c r="D143" s="6"/>
      <c r="E143" s="10"/>
      <c r="F143" s="6"/>
      <c r="G143" s="10" t="str">
        <f t="shared" si="0"/>
        <v/>
      </c>
      <c r="H143" s="16"/>
      <c r="I143" s="6"/>
      <c r="J143" s="10"/>
      <c r="K143" s="10"/>
      <c r="L143" s="19" t="str">
        <f t="shared" si="1"/>
        <v/>
      </c>
    </row>
    <row r="144" spans="2:12" x14ac:dyDescent="0.2">
      <c r="B144" s="38"/>
      <c r="C144" s="45"/>
      <c r="D144" s="5"/>
      <c r="E144" s="37"/>
      <c r="F144" s="5"/>
      <c r="G144" s="37" t="str">
        <f t="shared" si="0"/>
        <v/>
      </c>
      <c r="H144" s="45"/>
      <c r="I144" s="5"/>
      <c r="J144" s="37"/>
      <c r="K144" s="37"/>
      <c r="L144" s="18" t="str">
        <f t="shared" si="1"/>
        <v/>
      </c>
    </row>
    <row r="145" spans="2:12" x14ac:dyDescent="0.2">
      <c r="B145" s="38"/>
      <c r="C145" s="45"/>
      <c r="D145" s="5"/>
      <c r="E145" s="37"/>
      <c r="F145" s="5"/>
      <c r="G145" s="37" t="str">
        <f t="shared" si="0"/>
        <v/>
      </c>
      <c r="H145" s="45"/>
      <c r="I145" s="5"/>
      <c r="J145" s="37"/>
      <c r="K145" s="37"/>
      <c r="L145" s="18" t="str">
        <f t="shared" si="1"/>
        <v/>
      </c>
    </row>
    <row r="146" spans="2:12" x14ac:dyDescent="0.2">
      <c r="B146" s="38"/>
      <c r="C146" s="45"/>
      <c r="D146" s="5"/>
      <c r="E146" s="37"/>
      <c r="F146" s="5"/>
      <c r="G146" s="37" t="str">
        <f t="shared" si="0"/>
        <v/>
      </c>
      <c r="H146" s="45"/>
      <c r="I146" s="5"/>
      <c r="J146" s="37"/>
      <c r="K146" s="37"/>
      <c r="L146" s="18" t="str">
        <f t="shared" si="1"/>
        <v/>
      </c>
    </row>
    <row r="147" spans="2:12" x14ac:dyDescent="0.2">
      <c r="B147" s="66"/>
      <c r="C147" s="16"/>
      <c r="D147" s="6"/>
      <c r="E147" s="10"/>
      <c r="F147" s="6"/>
      <c r="G147" s="37" t="str">
        <f t="shared" si="0"/>
        <v/>
      </c>
      <c r="H147" s="45"/>
      <c r="I147" s="5"/>
      <c r="J147" s="37"/>
      <c r="K147" s="37"/>
      <c r="L147" s="18" t="str">
        <f t="shared" si="1"/>
        <v/>
      </c>
    </row>
    <row r="148" spans="2:12" x14ac:dyDescent="0.2">
      <c r="B148" s="38"/>
      <c r="C148" s="45"/>
      <c r="D148" s="5"/>
      <c r="E148" s="37"/>
      <c r="F148" s="5"/>
      <c r="G148" s="4" t="str">
        <f t="shared" si="0"/>
        <v/>
      </c>
      <c r="H148" s="17"/>
      <c r="I148" s="3"/>
      <c r="J148" s="4"/>
      <c r="K148" s="4"/>
      <c r="L148" s="20" t="str">
        <f t="shared" si="1"/>
        <v/>
      </c>
    </row>
    <row r="149" spans="2:12" x14ac:dyDescent="0.2">
      <c r="B149" s="38"/>
      <c r="C149" s="45"/>
      <c r="D149" s="5"/>
      <c r="E149" s="37"/>
      <c r="F149" s="5"/>
      <c r="G149" s="37" t="str">
        <f t="shared" si="0"/>
        <v/>
      </c>
      <c r="H149" s="45"/>
      <c r="I149" s="5"/>
      <c r="J149" s="37"/>
      <c r="K149" s="37"/>
      <c r="L149" s="18" t="str">
        <f t="shared" si="1"/>
        <v/>
      </c>
    </row>
    <row r="150" spans="2:12" x14ac:dyDescent="0.2">
      <c r="B150" s="38"/>
      <c r="C150" s="45"/>
      <c r="D150" s="5"/>
      <c r="E150" s="37"/>
      <c r="F150" s="5"/>
      <c r="G150" s="37" t="str">
        <f t="shared" si="0"/>
        <v/>
      </c>
      <c r="H150" s="45"/>
      <c r="I150" s="5"/>
      <c r="J150" s="37"/>
      <c r="K150" s="37"/>
      <c r="L150" s="18" t="str">
        <f t="shared" si="1"/>
        <v/>
      </c>
    </row>
    <row r="151" spans="2:12" x14ac:dyDescent="0.2">
      <c r="B151" s="66"/>
      <c r="C151" s="16"/>
      <c r="D151" s="6"/>
      <c r="E151" s="10"/>
      <c r="F151" s="6"/>
      <c r="G151" s="10" t="str">
        <f t="shared" si="0"/>
        <v/>
      </c>
      <c r="H151" s="16"/>
      <c r="I151" s="6"/>
      <c r="J151" s="10"/>
      <c r="K151" s="10"/>
      <c r="L151" s="19" t="str">
        <f t="shared" si="1"/>
        <v/>
      </c>
    </row>
    <row r="152" spans="2:12" x14ac:dyDescent="0.2">
      <c r="B152" s="38"/>
      <c r="C152" s="45"/>
      <c r="D152" s="5"/>
      <c r="E152" s="37"/>
      <c r="F152" s="5"/>
      <c r="G152" s="37" t="str">
        <f t="shared" si="0"/>
        <v/>
      </c>
      <c r="H152" s="45"/>
      <c r="I152" s="5"/>
      <c r="J152" s="37"/>
      <c r="K152" s="37"/>
      <c r="L152" s="18" t="str">
        <f t="shared" si="1"/>
        <v/>
      </c>
    </row>
    <row r="153" spans="2:12" x14ac:dyDescent="0.2">
      <c r="B153" s="38"/>
      <c r="C153" s="45"/>
      <c r="D153" s="5"/>
      <c r="E153" s="37"/>
      <c r="F153" s="5"/>
      <c r="G153" s="37" t="str">
        <f t="shared" si="0"/>
        <v/>
      </c>
      <c r="H153" s="45"/>
      <c r="I153" s="5"/>
      <c r="J153" s="37"/>
      <c r="K153" s="37"/>
      <c r="L153" s="18" t="str">
        <f t="shared" si="1"/>
        <v/>
      </c>
    </row>
    <row r="154" spans="2:12" x14ac:dyDescent="0.2">
      <c r="B154" s="38"/>
      <c r="C154" s="45"/>
      <c r="D154" s="5"/>
      <c r="E154" s="37"/>
      <c r="F154" s="5"/>
      <c r="G154" s="37" t="str">
        <f t="shared" si="0"/>
        <v/>
      </c>
      <c r="H154" s="45"/>
      <c r="I154" s="5"/>
      <c r="J154" s="37"/>
      <c r="K154" s="37"/>
      <c r="L154" s="18" t="str">
        <f t="shared" si="1"/>
        <v/>
      </c>
    </row>
    <row r="155" spans="2:12" x14ac:dyDescent="0.2">
      <c r="B155" s="66"/>
      <c r="C155" s="16"/>
      <c r="D155" s="6"/>
      <c r="E155" s="10"/>
      <c r="F155" s="6"/>
      <c r="G155" s="10" t="str">
        <f t="shared" si="0"/>
        <v/>
      </c>
      <c r="H155" s="16"/>
      <c r="I155" s="6"/>
      <c r="J155" s="10"/>
      <c r="K155" s="10"/>
      <c r="L155" s="19" t="str">
        <f t="shared" si="1"/>
        <v/>
      </c>
    </row>
    <row r="156" spans="2:12" x14ac:dyDescent="0.2">
      <c r="B156" s="38"/>
      <c r="C156" s="45"/>
      <c r="D156" s="5"/>
      <c r="E156" s="37"/>
      <c r="F156" s="5"/>
      <c r="G156" s="37" t="str">
        <f t="shared" ref="G156:G161" si="2">IF(C156+D156+E156+F156=0,"",C156+D156+E156+F156)</f>
        <v/>
      </c>
      <c r="H156" s="45"/>
      <c r="I156" s="5"/>
      <c r="J156" s="37"/>
      <c r="K156" s="37"/>
      <c r="L156" s="18" t="str">
        <f t="shared" ref="L156:L161" si="3">IF(H156+I156+J156+K156=0,"",H156+I156+J156+K156)</f>
        <v/>
      </c>
    </row>
    <row r="157" spans="2:12" x14ac:dyDescent="0.2">
      <c r="B157" s="38"/>
      <c r="C157" s="45"/>
      <c r="D157" s="5"/>
      <c r="E157" s="37"/>
      <c r="F157" s="5"/>
      <c r="G157" s="37" t="str">
        <f t="shared" si="2"/>
        <v/>
      </c>
      <c r="H157" s="45"/>
      <c r="I157" s="5"/>
      <c r="J157" s="37"/>
      <c r="K157" s="37"/>
      <c r="L157" s="18" t="str">
        <f t="shared" si="3"/>
        <v/>
      </c>
    </row>
    <row r="158" spans="2:12" x14ac:dyDescent="0.2">
      <c r="B158" s="38"/>
      <c r="C158" s="45"/>
      <c r="D158" s="5"/>
      <c r="E158" s="37"/>
      <c r="F158" s="5"/>
      <c r="G158" s="37" t="str">
        <f t="shared" si="2"/>
        <v/>
      </c>
      <c r="H158" s="45"/>
      <c r="I158" s="5"/>
      <c r="J158" s="37"/>
      <c r="K158" s="37"/>
      <c r="L158" s="18" t="str">
        <f t="shared" si="3"/>
        <v/>
      </c>
    </row>
    <row r="159" spans="2:12" x14ac:dyDescent="0.2">
      <c r="B159" s="38"/>
      <c r="C159" s="45"/>
      <c r="D159" s="5"/>
      <c r="E159" s="37"/>
      <c r="F159" s="5"/>
      <c r="G159" s="37" t="str">
        <f t="shared" si="2"/>
        <v/>
      </c>
      <c r="H159" s="45"/>
      <c r="I159" s="5"/>
      <c r="J159" s="37"/>
      <c r="K159" s="37"/>
      <c r="L159" s="18" t="str">
        <f t="shared" si="3"/>
        <v/>
      </c>
    </row>
    <row r="160" spans="2:12" x14ac:dyDescent="0.2">
      <c r="B160" s="38"/>
      <c r="C160" s="45"/>
      <c r="D160" s="5"/>
      <c r="E160" s="37"/>
      <c r="F160" s="5"/>
      <c r="G160" s="37" t="str">
        <f t="shared" si="2"/>
        <v/>
      </c>
      <c r="H160" s="45"/>
      <c r="I160" s="5"/>
      <c r="J160" s="37"/>
      <c r="K160" s="37"/>
      <c r="L160" s="18" t="str">
        <f t="shared" si="3"/>
        <v/>
      </c>
    </row>
    <row r="161" spans="2:12" ht="13.5" thickBot="1" x14ac:dyDescent="0.25">
      <c r="B161" s="27"/>
      <c r="C161" s="45"/>
      <c r="D161" s="5"/>
      <c r="E161" s="37"/>
      <c r="F161" s="5"/>
      <c r="G161" s="37" t="str">
        <f t="shared" si="2"/>
        <v/>
      </c>
      <c r="H161" s="45"/>
      <c r="I161" s="5"/>
      <c r="J161" s="37"/>
      <c r="K161" s="37"/>
      <c r="L161" s="18" t="str">
        <f t="shared" si="3"/>
        <v/>
      </c>
    </row>
    <row r="162" spans="2:12" ht="16.5" customHeight="1" thickBot="1" x14ac:dyDescent="0.25">
      <c r="B162" s="64" t="s">
        <v>0</v>
      </c>
      <c r="C162" s="55">
        <f>SUM(C8:C81)+SUM(C89:C161)</f>
        <v>129</v>
      </c>
      <c r="D162" s="68">
        <f t="shared" ref="D162:L162" si="4">SUM(D8:D81)+SUM(D89:D161)</f>
        <v>6</v>
      </c>
      <c r="E162" s="68">
        <f t="shared" si="4"/>
        <v>128</v>
      </c>
      <c r="F162" s="68">
        <f t="shared" si="4"/>
        <v>0</v>
      </c>
      <c r="G162" s="57">
        <f>SUM(G8:G81)+SUM(G89:G161)</f>
        <v>263</v>
      </c>
      <c r="H162" s="95">
        <f t="shared" si="4"/>
        <v>339</v>
      </c>
      <c r="I162" s="68">
        <f t="shared" si="4"/>
        <v>24</v>
      </c>
      <c r="J162" s="68">
        <f t="shared" si="4"/>
        <v>191</v>
      </c>
      <c r="K162" s="68">
        <f t="shared" si="4"/>
        <v>0</v>
      </c>
      <c r="L162" s="77">
        <f t="shared" si="4"/>
        <v>554</v>
      </c>
    </row>
    <row r="163" spans="2:12" ht="16.5" customHeight="1" thickBot="1" x14ac:dyDescent="0.25">
      <c r="B163" s="180" t="s">
        <v>14</v>
      </c>
      <c r="C163" s="49"/>
      <c r="D163" s="26"/>
      <c r="E163" s="26"/>
      <c r="F163" s="62"/>
      <c r="G163" s="26"/>
      <c r="H163" s="49"/>
      <c r="I163" s="26"/>
      <c r="J163" s="26"/>
      <c r="K163" s="62"/>
      <c r="L163" s="31"/>
    </row>
    <row r="164" spans="2:12" ht="16.5" customHeight="1" thickBot="1" x14ac:dyDescent="0.25">
      <c r="B164" s="61" t="s">
        <v>16</v>
      </c>
      <c r="C164" s="49"/>
      <c r="D164" s="26"/>
      <c r="E164" s="26"/>
      <c r="F164" s="379" t="s">
        <v>55</v>
      </c>
      <c r="G164" s="379"/>
      <c r="H164" s="26">
        <f>G162+L162</f>
        <v>817</v>
      </c>
      <c r="I164" s="323">
        <f>ROUND(H164/巡査21!K164*100,1)</f>
        <v>23</v>
      </c>
      <c r="J164" s="117" t="s">
        <v>52</v>
      </c>
      <c r="K164" s="62"/>
      <c r="L164" s="118"/>
    </row>
  </sheetData>
  <mergeCells count="27">
    <mergeCell ref="C4:L4"/>
    <mergeCell ref="C5:G5"/>
    <mergeCell ref="H5:L5"/>
    <mergeCell ref="C6:C7"/>
    <mergeCell ref="D6:D7"/>
    <mergeCell ref="E6:E7"/>
    <mergeCell ref="C85:L85"/>
    <mergeCell ref="C86:G86"/>
    <mergeCell ref="H86:L86"/>
    <mergeCell ref="I6:I7"/>
    <mergeCell ref="J6:J7"/>
    <mergeCell ref="K6:K7"/>
    <mergeCell ref="F6:F7"/>
    <mergeCell ref="G6:G7"/>
    <mergeCell ref="H6:H7"/>
    <mergeCell ref="L6:L7"/>
    <mergeCell ref="C87:C88"/>
    <mergeCell ref="D87:D88"/>
    <mergeCell ref="E87:E88"/>
    <mergeCell ref="F87:F88"/>
    <mergeCell ref="G87:G88"/>
    <mergeCell ref="F164:G164"/>
    <mergeCell ref="I87:I88"/>
    <mergeCell ref="J87:J88"/>
    <mergeCell ref="K87:K88"/>
    <mergeCell ref="L87:L88"/>
    <mergeCell ref="H87:H88"/>
  </mergeCells>
  <phoneticPr fontId="2"/>
  <pageMargins left="0.70866141732283472" right="0.70866141732283472" top="0.74803149606299213" bottom="0.74803149606299213" header="0.31496062992125984" footer="0.31496062992125984"/>
  <pageSetup paperSize="9" scale="72" firstPageNumber="23" orientation="portrait" r:id="rId1"/>
  <rowBreaks count="1" manualBreakCount="1">
    <brk id="82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/>
  <dimension ref="B1:Q164"/>
  <sheetViews>
    <sheetView view="pageBreakPreview" zoomScale="110" zoomScaleNormal="130" zoomScaleSheetLayoutView="11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T14" sqref="T14"/>
    </sheetView>
  </sheetViews>
  <sheetFormatPr defaultRowHeight="13" x14ac:dyDescent="0.2"/>
  <cols>
    <col min="1" max="1" width="1.6328125" customWidth="1"/>
    <col min="2" max="2" width="9.08984375" customWidth="1"/>
    <col min="3" max="17" width="7.3632812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89" t="s">
        <v>5</v>
      </c>
      <c r="C4" s="396" t="s">
        <v>40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3"/>
    </row>
    <row r="5" spans="2:17" ht="15.75" customHeight="1" thickBot="1" x14ac:dyDescent="0.25">
      <c r="B5" s="75" t="s">
        <v>4</v>
      </c>
      <c r="C5" s="363" t="s">
        <v>24</v>
      </c>
      <c r="D5" s="364"/>
      <c r="E5" s="364"/>
      <c r="F5" s="364"/>
      <c r="G5" s="386"/>
      <c r="H5" s="363" t="s">
        <v>28</v>
      </c>
      <c r="I5" s="364"/>
      <c r="J5" s="364"/>
      <c r="K5" s="364"/>
      <c r="L5" s="365"/>
      <c r="M5" s="366" t="s">
        <v>30</v>
      </c>
      <c r="N5" s="364"/>
      <c r="O5" s="364"/>
      <c r="P5" s="364"/>
      <c r="Q5" s="365"/>
    </row>
    <row r="6" spans="2:17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45"/>
      <c r="C8" s="161" t="s">
        <v>38</v>
      </c>
      <c r="D8" s="185" t="s">
        <v>38</v>
      </c>
      <c r="E8" s="163" t="s">
        <v>38</v>
      </c>
      <c r="F8" s="185" t="s">
        <v>38</v>
      </c>
      <c r="G8" s="163" t="s">
        <v>38</v>
      </c>
      <c r="H8" s="161" t="s">
        <v>38</v>
      </c>
      <c r="I8" s="185" t="s">
        <v>38</v>
      </c>
      <c r="J8" s="163" t="s">
        <v>38</v>
      </c>
      <c r="K8" s="185" t="s">
        <v>38</v>
      </c>
      <c r="L8" s="163" t="s">
        <v>38</v>
      </c>
      <c r="M8" s="161" t="s">
        <v>38</v>
      </c>
      <c r="N8" s="185" t="s">
        <v>38</v>
      </c>
      <c r="O8" s="163" t="s">
        <v>38</v>
      </c>
      <c r="P8" s="185" t="s">
        <v>38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37"/>
      <c r="H9" s="45"/>
      <c r="I9" s="5"/>
      <c r="J9" s="37"/>
      <c r="K9" s="37"/>
      <c r="L9" s="18"/>
      <c r="M9" s="2"/>
      <c r="N9" s="5"/>
      <c r="O9" s="37"/>
      <c r="P9" s="5"/>
      <c r="Q9" s="18"/>
    </row>
    <row r="10" spans="2:17" x14ac:dyDescent="0.2">
      <c r="B10" s="38">
        <v>2</v>
      </c>
      <c r="C10" s="45"/>
      <c r="D10" s="5"/>
      <c r="E10" s="37"/>
      <c r="F10" s="5"/>
      <c r="G10" s="37"/>
      <c r="H10" s="45"/>
      <c r="I10" s="5"/>
      <c r="J10" s="37"/>
      <c r="K10" s="37"/>
      <c r="L10" s="18"/>
      <c r="M10" s="2"/>
      <c r="N10" s="5"/>
      <c r="O10" s="37"/>
      <c r="P10" s="5"/>
      <c r="Q10" s="18"/>
    </row>
    <row r="11" spans="2:17" x14ac:dyDescent="0.2">
      <c r="B11" s="38">
        <v>3</v>
      </c>
      <c r="C11" s="45"/>
      <c r="D11" s="5"/>
      <c r="E11" s="37"/>
      <c r="F11" s="5"/>
      <c r="G11" s="37"/>
      <c r="H11" s="45"/>
      <c r="I11" s="5"/>
      <c r="J11" s="37"/>
      <c r="K11" s="37"/>
      <c r="L11" s="18"/>
      <c r="M11" s="2"/>
      <c r="N11" s="5"/>
      <c r="O11" s="37"/>
      <c r="P11" s="5"/>
      <c r="Q11" s="18"/>
    </row>
    <row r="12" spans="2:17" x14ac:dyDescent="0.2">
      <c r="B12" s="74">
        <v>4</v>
      </c>
      <c r="C12" s="16"/>
      <c r="D12" s="6"/>
      <c r="E12" s="10"/>
      <c r="F12" s="6"/>
      <c r="G12" s="10"/>
      <c r="H12" s="16"/>
      <c r="I12" s="6"/>
      <c r="J12" s="10"/>
      <c r="K12" s="10"/>
      <c r="L12" s="19"/>
      <c r="M12" s="7"/>
      <c r="N12" s="6"/>
      <c r="O12" s="10"/>
      <c r="P12" s="6"/>
      <c r="Q12" s="19"/>
    </row>
    <row r="13" spans="2:17" x14ac:dyDescent="0.2">
      <c r="B13" s="38">
        <v>5</v>
      </c>
      <c r="C13" s="45"/>
      <c r="D13" s="5"/>
      <c r="E13" s="37"/>
      <c r="F13" s="5"/>
      <c r="G13" s="37"/>
      <c r="H13" s="45"/>
      <c r="I13" s="5"/>
      <c r="J13" s="37"/>
      <c r="K13" s="37"/>
      <c r="L13" s="18"/>
      <c r="M13" s="2"/>
      <c r="N13" s="5"/>
      <c r="O13" s="37"/>
      <c r="P13" s="5"/>
      <c r="Q13" s="18"/>
    </row>
    <row r="14" spans="2:17" x14ac:dyDescent="0.2">
      <c r="B14" s="38">
        <v>6</v>
      </c>
      <c r="C14" s="45"/>
      <c r="D14" s="5"/>
      <c r="E14" s="37"/>
      <c r="F14" s="5"/>
      <c r="G14" s="37"/>
      <c r="H14" s="45"/>
      <c r="I14" s="5"/>
      <c r="J14" s="37"/>
      <c r="K14" s="37"/>
      <c r="L14" s="18"/>
      <c r="M14" s="2"/>
      <c r="N14" s="5"/>
      <c r="O14" s="37"/>
      <c r="P14" s="5"/>
      <c r="Q14" s="18"/>
    </row>
    <row r="15" spans="2:17" x14ac:dyDescent="0.2">
      <c r="B15" s="38">
        <v>7</v>
      </c>
      <c r="C15" s="45"/>
      <c r="D15" s="5"/>
      <c r="E15" s="37"/>
      <c r="F15" s="5"/>
      <c r="G15" s="37"/>
      <c r="H15" s="45"/>
      <c r="I15" s="5"/>
      <c r="J15" s="37"/>
      <c r="K15" s="37"/>
      <c r="L15" s="18"/>
      <c r="M15" s="2"/>
      <c r="N15" s="5"/>
      <c r="O15" s="37"/>
      <c r="P15" s="5"/>
      <c r="Q15" s="18"/>
    </row>
    <row r="16" spans="2:17" x14ac:dyDescent="0.2">
      <c r="B16" s="74">
        <v>8</v>
      </c>
      <c r="C16" s="16"/>
      <c r="D16" s="6"/>
      <c r="E16" s="10"/>
      <c r="F16" s="6"/>
      <c r="G16" s="10"/>
      <c r="H16" s="16"/>
      <c r="I16" s="6"/>
      <c r="J16" s="10"/>
      <c r="K16" s="10"/>
      <c r="L16" s="19"/>
      <c r="M16" s="7"/>
      <c r="N16" s="6"/>
      <c r="O16" s="10"/>
      <c r="P16" s="6"/>
      <c r="Q16" s="19"/>
    </row>
    <row r="17" spans="2:17" x14ac:dyDescent="0.2">
      <c r="B17" s="38">
        <v>9</v>
      </c>
      <c r="C17" s="45"/>
      <c r="D17" s="5"/>
      <c r="E17" s="37"/>
      <c r="F17" s="5"/>
      <c r="G17" s="37"/>
      <c r="H17" s="45"/>
      <c r="I17" s="5"/>
      <c r="J17" s="37"/>
      <c r="K17" s="37"/>
      <c r="L17" s="18"/>
      <c r="M17" s="2"/>
      <c r="N17" s="5"/>
      <c r="O17" s="37"/>
      <c r="P17" s="5"/>
      <c r="Q17" s="18"/>
    </row>
    <row r="18" spans="2:17" x14ac:dyDescent="0.2">
      <c r="B18" s="38">
        <v>10</v>
      </c>
      <c r="C18" s="45"/>
      <c r="D18" s="5"/>
      <c r="E18" s="37"/>
      <c r="F18" s="5"/>
      <c r="G18" s="37"/>
      <c r="H18" s="45"/>
      <c r="I18" s="5"/>
      <c r="J18" s="37"/>
      <c r="K18" s="37"/>
      <c r="L18" s="18"/>
      <c r="M18" s="2"/>
      <c r="N18" s="5"/>
      <c r="O18" s="37"/>
      <c r="P18" s="5"/>
      <c r="Q18" s="18"/>
    </row>
    <row r="19" spans="2:17" x14ac:dyDescent="0.2">
      <c r="B19" s="38">
        <v>11</v>
      </c>
      <c r="C19" s="45"/>
      <c r="D19" s="5"/>
      <c r="E19" s="37"/>
      <c r="F19" s="5"/>
      <c r="G19" s="37"/>
      <c r="H19" s="45"/>
      <c r="I19" s="5"/>
      <c r="J19" s="37"/>
      <c r="K19" s="37"/>
      <c r="L19" s="18"/>
      <c r="M19" s="2"/>
      <c r="N19" s="5"/>
      <c r="O19" s="37"/>
      <c r="P19" s="5"/>
      <c r="Q19" s="18"/>
    </row>
    <row r="20" spans="2:17" x14ac:dyDescent="0.2">
      <c r="B20" s="38">
        <v>12</v>
      </c>
      <c r="C20" s="45"/>
      <c r="D20" s="5"/>
      <c r="E20" s="37"/>
      <c r="F20" s="5"/>
      <c r="G20" s="37"/>
      <c r="H20" s="45"/>
      <c r="I20" s="5"/>
      <c r="J20" s="37"/>
      <c r="K20" s="37"/>
      <c r="L20" s="18"/>
      <c r="M20" s="2"/>
      <c r="N20" s="5"/>
      <c r="O20" s="37"/>
      <c r="P20" s="5"/>
      <c r="Q20" s="18"/>
    </row>
    <row r="21" spans="2:17" x14ac:dyDescent="0.2">
      <c r="B21" s="73">
        <v>13</v>
      </c>
      <c r="C21" s="17"/>
      <c r="D21" s="3"/>
      <c r="E21" s="4"/>
      <c r="F21" s="3"/>
      <c r="G21" s="4"/>
      <c r="H21" s="17"/>
      <c r="I21" s="3"/>
      <c r="J21" s="4"/>
      <c r="K21" s="4"/>
      <c r="L21" s="20"/>
      <c r="M21" s="8"/>
      <c r="N21" s="3"/>
      <c r="O21" s="4"/>
      <c r="P21" s="3"/>
      <c r="Q21" s="20"/>
    </row>
    <row r="22" spans="2:17" x14ac:dyDescent="0.2">
      <c r="B22" s="38">
        <v>14</v>
      </c>
      <c r="C22" s="45"/>
      <c r="D22" s="5"/>
      <c r="E22" s="37"/>
      <c r="F22" s="5"/>
      <c r="G22" s="37"/>
      <c r="H22" s="45"/>
      <c r="I22" s="5"/>
      <c r="J22" s="37"/>
      <c r="K22" s="37"/>
      <c r="L22" s="18"/>
      <c r="M22" s="2"/>
      <c r="N22" s="5"/>
      <c r="O22" s="37"/>
      <c r="P22" s="5"/>
      <c r="Q22" s="18"/>
    </row>
    <row r="23" spans="2:17" x14ac:dyDescent="0.2">
      <c r="B23" s="38">
        <v>15</v>
      </c>
      <c r="C23" s="45"/>
      <c r="D23" s="5"/>
      <c r="E23" s="37"/>
      <c r="F23" s="5"/>
      <c r="G23" s="37"/>
      <c r="H23" s="45"/>
      <c r="I23" s="5"/>
      <c r="J23" s="37"/>
      <c r="K23" s="37"/>
      <c r="L23" s="18"/>
      <c r="M23" s="2"/>
      <c r="N23" s="5"/>
      <c r="O23" s="37"/>
      <c r="P23" s="5"/>
      <c r="Q23" s="18"/>
    </row>
    <row r="24" spans="2:17" x14ac:dyDescent="0.2">
      <c r="B24" s="74">
        <v>16</v>
      </c>
      <c r="C24" s="16"/>
      <c r="D24" s="6"/>
      <c r="E24" s="10"/>
      <c r="F24" s="6"/>
      <c r="G24" s="10"/>
      <c r="H24" s="16"/>
      <c r="I24" s="6"/>
      <c r="J24" s="10"/>
      <c r="K24" s="10"/>
      <c r="L24" s="19"/>
      <c r="M24" s="7"/>
      <c r="N24" s="6"/>
      <c r="O24" s="10"/>
      <c r="P24" s="6"/>
      <c r="Q24" s="19"/>
    </row>
    <row r="25" spans="2:17" x14ac:dyDescent="0.2">
      <c r="B25" s="38">
        <v>17</v>
      </c>
      <c r="C25" s="45"/>
      <c r="D25" s="5"/>
      <c r="E25" s="37"/>
      <c r="F25" s="5"/>
      <c r="G25" s="37"/>
      <c r="H25" s="45"/>
      <c r="I25" s="5"/>
      <c r="J25" s="37"/>
      <c r="K25" s="37"/>
      <c r="L25" s="18"/>
      <c r="M25" s="2"/>
      <c r="N25" s="5"/>
      <c r="O25" s="37"/>
      <c r="P25" s="5"/>
      <c r="Q25" s="18"/>
    </row>
    <row r="26" spans="2:17" x14ac:dyDescent="0.2">
      <c r="B26" s="38">
        <v>18</v>
      </c>
      <c r="C26" s="45"/>
      <c r="D26" s="5"/>
      <c r="E26" s="37"/>
      <c r="F26" s="5"/>
      <c r="G26" s="37"/>
      <c r="H26" s="45"/>
      <c r="I26" s="5"/>
      <c r="J26" s="37"/>
      <c r="K26" s="37"/>
      <c r="L26" s="18"/>
      <c r="M26" s="2"/>
      <c r="N26" s="5"/>
      <c r="O26" s="37"/>
      <c r="P26" s="5"/>
      <c r="Q26" s="18"/>
    </row>
    <row r="27" spans="2:17" x14ac:dyDescent="0.2">
      <c r="B27" s="38">
        <v>19</v>
      </c>
      <c r="C27" s="45"/>
      <c r="D27" s="5"/>
      <c r="E27" s="37"/>
      <c r="F27" s="5"/>
      <c r="G27" s="37"/>
      <c r="H27" s="45"/>
      <c r="I27" s="5"/>
      <c r="J27" s="37"/>
      <c r="K27" s="37"/>
      <c r="L27" s="18"/>
      <c r="M27" s="2"/>
      <c r="N27" s="5"/>
      <c r="O27" s="37"/>
      <c r="P27" s="5"/>
      <c r="Q27" s="18"/>
    </row>
    <row r="28" spans="2:17" x14ac:dyDescent="0.2">
      <c r="B28" s="38">
        <v>20</v>
      </c>
      <c r="C28" s="45"/>
      <c r="D28" s="5"/>
      <c r="E28" s="37"/>
      <c r="F28" s="5"/>
      <c r="G28" s="37"/>
      <c r="H28" s="45">
        <v>1</v>
      </c>
      <c r="I28" s="5"/>
      <c r="J28" s="37">
        <v>3</v>
      </c>
      <c r="K28" s="37"/>
      <c r="L28" s="18">
        <v>4</v>
      </c>
      <c r="M28" s="2"/>
      <c r="N28" s="5"/>
      <c r="O28" s="37"/>
      <c r="P28" s="5"/>
      <c r="Q28" s="18"/>
    </row>
    <row r="29" spans="2:17" x14ac:dyDescent="0.2">
      <c r="B29" s="73">
        <v>21</v>
      </c>
      <c r="C29" s="17"/>
      <c r="D29" s="3"/>
      <c r="E29" s="4"/>
      <c r="F29" s="3"/>
      <c r="G29" s="4"/>
      <c r="H29" s="17"/>
      <c r="I29" s="3"/>
      <c r="J29" s="4"/>
      <c r="K29" s="4"/>
      <c r="L29" s="20"/>
      <c r="M29" s="8"/>
      <c r="N29" s="3"/>
      <c r="O29" s="4"/>
      <c r="P29" s="3"/>
      <c r="Q29" s="20"/>
    </row>
    <row r="30" spans="2:17" x14ac:dyDescent="0.2">
      <c r="B30" s="38">
        <v>22</v>
      </c>
      <c r="C30" s="45"/>
      <c r="D30" s="5"/>
      <c r="E30" s="37"/>
      <c r="F30" s="5"/>
      <c r="G30" s="37"/>
      <c r="H30" s="45"/>
      <c r="I30" s="5"/>
      <c r="J30" s="37">
        <v>2</v>
      </c>
      <c r="K30" s="37"/>
      <c r="L30" s="18">
        <v>2</v>
      </c>
      <c r="M30" s="2"/>
      <c r="N30" s="5"/>
      <c r="O30" s="37"/>
      <c r="P30" s="5"/>
      <c r="Q30" s="18"/>
    </row>
    <row r="31" spans="2:17" x14ac:dyDescent="0.2">
      <c r="B31" s="38">
        <v>23</v>
      </c>
      <c r="C31" s="45"/>
      <c r="D31" s="5"/>
      <c r="E31" s="37"/>
      <c r="F31" s="5"/>
      <c r="G31" s="37"/>
      <c r="H31" s="45"/>
      <c r="I31" s="5"/>
      <c r="J31" s="37"/>
      <c r="K31" s="37"/>
      <c r="L31" s="18"/>
      <c r="M31" s="2"/>
      <c r="N31" s="5"/>
      <c r="O31" s="37"/>
      <c r="P31" s="5"/>
      <c r="Q31" s="18"/>
    </row>
    <row r="32" spans="2:17" x14ac:dyDescent="0.2">
      <c r="B32" s="74">
        <v>24</v>
      </c>
      <c r="C32" s="16"/>
      <c r="D32" s="6"/>
      <c r="E32" s="10"/>
      <c r="F32" s="6"/>
      <c r="G32" s="10"/>
      <c r="H32" s="16">
        <v>1</v>
      </c>
      <c r="I32" s="6"/>
      <c r="J32" s="10">
        <v>4</v>
      </c>
      <c r="K32" s="10"/>
      <c r="L32" s="19">
        <v>5</v>
      </c>
      <c r="M32" s="7"/>
      <c r="N32" s="6"/>
      <c r="O32" s="10">
        <v>1</v>
      </c>
      <c r="P32" s="6"/>
      <c r="Q32" s="19">
        <v>1</v>
      </c>
    </row>
    <row r="33" spans="2:17" x14ac:dyDescent="0.2">
      <c r="B33" s="38">
        <v>25</v>
      </c>
      <c r="C33" s="45"/>
      <c r="D33" s="5"/>
      <c r="E33" s="37"/>
      <c r="F33" s="5"/>
      <c r="G33" s="37"/>
      <c r="H33" s="45"/>
      <c r="I33" s="5"/>
      <c r="J33" s="37"/>
      <c r="K33" s="37"/>
      <c r="L33" s="18"/>
      <c r="M33" s="2"/>
      <c r="N33" s="5"/>
      <c r="O33" s="37"/>
      <c r="P33" s="5"/>
      <c r="Q33" s="18"/>
    </row>
    <row r="34" spans="2:17" x14ac:dyDescent="0.2">
      <c r="B34" s="38">
        <v>26</v>
      </c>
      <c r="C34" s="45"/>
      <c r="D34" s="5"/>
      <c r="E34" s="37"/>
      <c r="F34" s="5"/>
      <c r="G34" s="37"/>
      <c r="H34" s="45">
        <v>1</v>
      </c>
      <c r="I34" s="5"/>
      <c r="J34" s="37">
        <v>4</v>
      </c>
      <c r="K34" s="37"/>
      <c r="L34" s="18">
        <v>5</v>
      </c>
      <c r="M34" s="2"/>
      <c r="N34" s="5"/>
      <c r="O34" s="37"/>
      <c r="P34" s="5"/>
      <c r="Q34" s="18"/>
    </row>
    <row r="35" spans="2:17" x14ac:dyDescent="0.2">
      <c r="B35" s="38">
        <v>27</v>
      </c>
      <c r="C35" s="45"/>
      <c r="D35" s="5"/>
      <c r="E35" s="37"/>
      <c r="F35" s="5"/>
      <c r="G35" s="37"/>
      <c r="H35" s="45"/>
      <c r="I35" s="5"/>
      <c r="J35" s="37"/>
      <c r="K35" s="37"/>
      <c r="L35" s="18"/>
      <c r="M35" s="2"/>
      <c r="N35" s="5"/>
      <c r="O35" s="37"/>
      <c r="P35" s="5"/>
      <c r="Q35" s="18"/>
    </row>
    <row r="36" spans="2:17" x14ac:dyDescent="0.2">
      <c r="B36" s="38">
        <v>28</v>
      </c>
      <c r="C36" s="45"/>
      <c r="D36" s="5"/>
      <c r="E36" s="37"/>
      <c r="F36" s="5"/>
      <c r="G36" s="37"/>
      <c r="H36" s="45"/>
      <c r="I36" s="5"/>
      <c r="J36" s="37">
        <v>4</v>
      </c>
      <c r="K36" s="37"/>
      <c r="L36" s="18">
        <v>4</v>
      </c>
      <c r="M36" s="2"/>
      <c r="N36" s="5"/>
      <c r="O36" s="37">
        <v>1</v>
      </c>
      <c r="P36" s="5"/>
      <c r="Q36" s="18">
        <v>1</v>
      </c>
    </row>
    <row r="37" spans="2:17" x14ac:dyDescent="0.2">
      <c r="B37" s="73">
        <v>29</v>
      </c>
      <c r="C37" s="17"/>
      <c r="D37" s="3"/>
      <c r="E37" s="4"/>
      <c r="F37" s="3"/>
      <c r="G37" s="4"/>
      <c r="H37" s="17"/>
      <c r="I37" s="3"/>
      <c r="J37" s="4">
        <v>1</v>
      </c>
      <c r="K37" s="4"/>
      <c r="L37" s="20">
        <v>1</v>
      </c>
      <c r="M37" s="8"/>
      <c r="N37" s="3"/>
      <c r="O37" s="4"/>
      <c r="P37" s="3"/>
      <c r="Q37" s="20"/>
    </row>
    <row r="38" spans="2:17" x14ac:dyDescent="0.2">
      <c r="B38" s="38">
        <v>30</v>
      </c>
      <c r="C38" s="45"/>
      <c r="D38" s="5"/>
      <c r="E38" s="37"/>
      <c r="F38" s="5"/>
      <c r="G38" s="37"/>
      <c r="H38" s="45">
        <v>1</v>
      </c>
      <c r="I38" s="5"/>
      <c r="J38" s="37">
        <v>6</v>
      </c>
      <c r="K38" s="37"/>
      <c r="L38" s="18">
        <v>7</v>
      </c>
      <c r="M38" s="2"/>
      <c r="N38" s="5"/>
      <c r="O38" s="37">
        <v>1</v>
      </c>
      <c r="P38" s="5"/>
      <c r="Q38" s="18">
        <v>1</v>
      </c>
    </row>
    <row r="39" spans="2:17" x14ac:dyDescent="0.2">
      <c r="B39" s="38">
        <v>31</v>
      </c>
      <c r="C39" s="45"/>
      <c r="D39" s="5"/>
      <c r="E39" s="37"/>
      <c r="F39" s="5"/>
      <c r="G39" s="37"/>
      <c r="H39" s="45"/>
      <c r="I39" s="5"/>
      <c r="J39" s="37">
        <v>1</v>
      </c>
      <c r="K39" s="37"/>
      <c r="L39" s="18">
        <v>1</v>
      </c>
      <c r="M39" s="2"/>
      <c r="N39" s="5"/>
      <c r="O39" s="37"/>
      <c r="P39" s="5"/>
      <c r="Q39" s="18"/>
    </row>
    <row r="40" spans="2:17" x14ac:dyDescent="0.2">
      <c r="B40" s="74">
        <v>32</v>
      </c>
      <c r="C40" s="16"/>
      <c r="D40" s="6"/>
      <c r="E40" s="10"/>
      <c r="F40" s="6"/>
      <c r="G40" s="10"/>
      <c r="H40" s="16">
        <v>4</v>
      </c>
      <c r="I40" s="6"/>
      <c r="J40" s="10">
        <v>7</v>
      </c>
      <c r="K40" s="10"/>
      <c r="L40" s="19">
        <v>11</v>
      </c>
      <c r="M40" s="7"/>
      <c r="N40" s="6"/>
      <c r="O40" s="10"/>
      <c r="P40" s="6"/>
      <c r="Q40" s="19"/>
    </row>
    <row r="41" spans="2:17" x14ac:dyDescent="0.2">
      <c r="B41" s="38">
        <v>33</v>
      </c>
      <c r="C41" s="45"/>
      <c r="D41" s="5"/>
      <c r="E41" s="37"/>
      <c r="F41" s="5"/>
      <c r="G41" s="37"/>
      <c r="H41" s="45"/>
      <c r="I41" s="5"/>
      <c r="J41" s="37"/>
      <c r="K41" s="37"/>
      <c r="L41" s="18"/>
      <c r="M41" s="2"/>
      <c r="N41" s="5"/>
      <c r="O41" s="37"/>
      <c r="P41" s="5"/>
      <c r="Q41" s="18"/>
    </row>
    <row r="42" spans="2:17" x14ac:dyDescent="0.2">
      <c r="B42" s="38">
        <v>34</v>
      </c>
      <c r="C42" s="45"/>
      <c r="D42" s="5"/>
      <c r="E42" s="37"/>
      <c r="F42" s="5"/>
      <c r="G42" s="37"/>
      <c r="H42" s="45">
        <v>2</v>
      </c>
      <c r="I42" s="5"/>
      <c r="J42" s="37">
        <v>3</v>
      </c>
      <c r="K42" s="37"/>
      <c r="L42" s="18">
        <v>5</v>
      </c>
      <c r="M42" s="2"/>
      <c r="N42" s="5"/>
      <c r="O42" s="37"/>
      <c r="P42" s="5"/>
      <c r="Q42" s="18"/>
    </row>
    <row r="43" spans="2:17" x14ac:dyDescent="0.2">
      <c r="B43" s="38">
        <v>35</v>
      </c>
      <c r="C43" s="45"/>
      <c r="D43" s="5"/>
      <c r="E43" s="37"/>
      <c r="F43" s="5"/>
      <c r="G43" s="37"/>
      <c r="H43" s="45">
        <v>1</v>
      </c>
      <c r="I43" s="5"/>
      <c r="J43" s="37"/>
      <c r="K43" s="37"/>
      <c r="L43" s="18">
        <v>1</v>
      </c>
      <c r="M43" s="2"/>
      <c r="N43" s="5"/>
      <c r="O43" s="37"/>
      <c r="P43" s="5"/>
      <c r="Q43" s="18"/>
    </row>
    <row r="44" spans="2:17" x14ac:dyDescent="0.2">
      <c r="B44" s="38">
        <v>36</v>
      </c>
      <c r="C44" s="45"/>
      <c r="D44" s="5"/>
      <c r="E44" s="37"/>
      <c r="F44" s="5"/>
      <c r="G44" s="37"/>
      <c r="H44" s="45">
        <v>10</v>
      </c>
      <c r="I44" s="5">
        <v>1</v>
      </c>
      <c r="J44" s="37">
        <v>9</v>
      </c>
      <c r="K44" s="37"/>
      <c r="L44" s="18">
        <v>20</v>
      </c>
      <c r="M44" s="2"/>
      <c r="N44" s="5"/>
      <c r="O44" s="37"/>
      <c r="P44" s="5"/>
      <c r="Q44" s="18"/>
    </row>
    <row r="45" spans="2:17" x14ac:dyDescent="0.2">
      <c r="B45" s="73">
        <v>37</v>
      </c>
      <c r="C45" s="17"/>
      <c r="D45" s="3"/>
      <c r="E45" s="4"/>
      <c r="F45" s="3"/>
      <c r="G45" s="4"/>
      <c r="H45" s="17"/>
      <c r="I45" s="3"/>
      <c r="J45" s="4">
        <v>2</v>
      </c>
      <c r="K45" s="4"/>
      <c r="L45" s="20">
        <v>2</v>
      </c>
      <c r="M45" s="8"/>
      <c r="N45" s="3"/>
      <c r="O45" s="4"/>
      <c r="P45" s="3"/>
      <c r="Q45" s="20"/>
    </row>
    <row r="46" spans="2:17" x14ac:dyDescent="0.2">
      <c r="B46" s="38">
        <v>38</v>
      </c>
      <c r="C46" s="45"/>
      <c r="D46" s="5"/>
      <c r="E46" s="37"/>
      <c r="F46" s="5"/>
      <c r="G46" s="37"/>
      <c r="H46" s="45">
        <v>2</v>
      </c>
      <c r="I46" s="5">
        <v>1</v>
      </c>
      <c r="J46" s="37">
        <v>12</v>
      </c>
      <c r="K46" s="37"/>
      <c r="L46" s="18">
        <v>15</v>
      </c>
      <c r="M46" s="2"/>
      <c r="N46" s="5"/>
      <c r="O46" s="37"/>
      <c r="P46" s="5"/>
      <c r="Q46" s="18"/>
    </row>
    <row r="47" spans="2:17" x14ac:dyDescent="0.2">
      <c r="B47" s="38">
        <v>39</v>
      </c>
      <c r="C47" s="45"/>
      <c r="D47" s="5"/>
      <c r="E47" s="37"/>
      <c r="F47" s="5"/>
      <c r="G47" s="37"/>
      <c r="H47" s="45"/>
      <c r="I47" s="5"/>
      <c r="J47" s="37">
        <v>1</v>
      </c>
      <c r="K47" s="37"/>
      <c r="L47" s="18">
        <v>1</v>
      </c>
      <c r="M47" s="2"/>
      <c r="N47" s="5"/>
      <c r="O47" s="37"/>
      <c r="P47" s="5"/>
      <c r="Q47" s="18"/>
    </row>
    <row r="48" spans="2:17" x14ac:dyDescent="0.2">
      <c r="B48" s="74">
        <v>40</v>
      </c>
      <c r="C48" s="16"/>
      <c r="D48" s="6"/>
      <c r="E48" s="10"/>
      <c r="F48" s="6"/>
      <c r="G48" s="10"/>
      <c r="H48" s="16">
        <v>11</v>
      </c>
      <c r="I48" s="6">
        <v>1</v>
      </c>
      <c r="J48" s="10">
        <v>7</v>
      </c>
      <c r="K48" s="10"/>
      <c r="L48" s="19">
        <v>19</v>
      </c>
      <c r="M48" s="7"/>
      <c r="N48" s="6"/>
      <c r="O48" s="10"/>
      <c r="P48" s="6"/>
      <c r="Q48" s="19"/>
    </row>
    <row r="49" spans="2:17" x14ac:dyDescent="0.2">
      <c r="B49" s="38">
        <v>41</v>
      </c>
      <c r="C49" s="17"/>
      <c r="D49" s="3"/>
      <c r="E49" s="4"/>
      <c r="F49" s="3"/>
      <c r="G49" s="4"/>
      <c r="H49" s="17">
        <v>2</v>
      </c>
      <c r="I49" s="3"/>
      <c r="J49" s="4"/>
      <c r="K49" s="4"/>
      <c r="L49" s="20">
        <v>2</v>
      </c>
      <c r="M49" s="8"/>
      <c r="N49" s="3"/>
      <c r="O49" s="4"/>
      <c r="P49" s="3"/>
      <c r="Q49" s="20"/>
    </row>
    <row r="50" spans="2:17" x14ac:dyDescent="0.2">
      <c r="B50" s="38">
        <v>42</v>
      </c>
      <c r="C50" s="45"/>
      <c r="D50" s="5"/>
      <c r="E50" s="2"/>
      <c r="F50" s="5"/>
      <c r="G50" s="2"/>
      <c r="H50" s="81">
        <v>13</v>
      </c>
      <c r="I50" s="139">
        <v>2</v>
      </c>
      <c r="J50" s="5">
        <v>12</v>
      </c>
      <c r="K50" s="2"/>
      <c r="L50" s="18">
        <v>27</v>
      </c>
      <c r="M50" s="2"/>
      <c r="N50" s="5"/>
      <c r="O50" s="2"/>
      <c r="P50" s="5"/>
      <c r="Q50" s="29"/>
    </row>
    <row r="51" spans="2:17" x14ac:dyDescent="0.2">
      <c r="B51" s="38">
        <v>43</v>
      </c>
      <c r="C51" s="45"/>
      <c r="D51" s="5"/>
      <c r="E51" s="37"/>
      <c r="F51" s="5"/>
      <c r="G51" s="37"/>
      <c r="H51" s="45"/>
      <c r="I51" s="5"/>
      <c r="J51" s="37">
        <v>1</v>
      </c>
      <c r="K51" s="37"/>
      <c r="L51" s="18">
        <v>1</v>
      </c>
      <c r="M51" s="2"/>
      <c r="N51" s="5"/>
      <c r="O51" s="37"/>
      <c r="P51" s="5"/>
      <c r="Q51" s="18"/>
    </row>
    <row r="52" spans="2:17" x14ac:dyDescent="0.2">
      <c r="B52" s="38">
        <v>44</v>
      </c>
      <c r="C52" s="45"/>
      <c r="D52" s="5"/>
      <c r="E52" s="37"/>
      <c r="F52" s="5"/>
      <c r="G52" s="37"/>
      <c r="H52" s="45">
        <v>10</v>
      </c>
      <c r="I52" s="5">
        <v>1</v>
      </c>
      <c r="J52" s="37">
        <v>7</v>
      </c>
      <c r="K52" s="37"/>
      <c r="L52" s="18">
        <v>18</v>
      </c>
      <c r="M52" s="2"/>
      <c r="N52" s="5"/>
      <c r="O52" s="37"/>
      <c r="P52" s="5"/>
      <c r="Q52" s="18"/>
    </row>
    <row r="53" spans="2:17" x14ac:dyDescent="0.2">
      <c r="B53" s="44">
        <v>45</v>
      </c>
      <c r="C53" s="17"/>
      <c r="D53" s="3"/>
      <c r="E53" s="4"/>
      <c r="F53" s="3"/>
      <c r="G53" s="4"/>
      <c r="H53" s="17">
        <v>1</v>
      </c>
      <c r="I53" s="3"/>
      <c r="J53" s="4">
        <v>1</v>
      </c>
      <c r="K53" s="4"/>
      <c r="L53" s="20">
        <v>2</v>
      </c>
      <c r="M53" s="8"/>
      <c r="N53" s="3"/>
      <c r="O53" s="4"/>
      <c r="P53" s="3"/>
      <c r="Q53" s="20"/>
    </row>
    <row r="54" spans="2:17" x14ac:dyDescent="0.2">
      <c r="B54" s="42">
        <v>46</v>
      </c>
      <c r="C54" s="45"/>
      <c r="D54" s="5"/>
      <c r="E54" s="37"/>
      <c r="F54" s="5"/>
      <c r="G54" s="2"/>
      <c r="H54" s="45">
        <v>16</v>
      </c>
      <c r="I54" s="5">
        <v>1</v>
      </c>
      <c r="J54" s="37">
        <v>11</v>
      </c>
      <c r="K54" s="37"/>
      <c r="L54" s="18">
        <v>28</v>
      </c>
      <c r="M54" s="2"/>
      <c r="N54" s="5"/>
      <c r="O54" s="37"/>
      <c r="P54" s="5"/>
      <c r="Q54" s="29"/>
    </row>
    <row r="55" spans="2:17" x14ac:dyDescent="0.2">
      <c r="B55" s="42">
        <v>47</v>
      </c>
      <c r="C55" s="45"/>
      <c r="D55" s="5"/>
      <c r="E55" s="37"/>
      <c r="F55" s="5"/>
      <c r="G55" s="37"/>
      <c r="H55" s="45">
        <v>2</v>
      </c>
      <c r="I55" s="5"/>
      <c r="J55" s="37">
        <v>3</v>
      </c>
      <c r="K55" s="37"/>
      <c r="L55" s="18">
        <v>5</v>
      </c>
      <c r="M55" s="2"/>
      <c r="N55" s="5"/>
      <c r="O55" s="37"/>
      <c r="P55" s="5"/>
      <c r="Q55" s="18"/>
    </row>
    <row r="56" spans="2:17" x14ac:dyDescent="0.2">
      <c r="B56" s="43">
        <v>48</v>
      </c>
      <c r="C56" s="16"/>
      <c r="D56" s="6"/>
      <c r="E56" s="10"/>
      <c r="F56" s="6"/>
      <c r="G56" s="37"/>
      <c r="H56" s="16">
        <v>8</v>
      </c>
      <c r="I56" s="6"/>
      <c r="J56" s="10">
        <v>7</v>
      </c>
      <c r="K56" s="10"/>
      <c r="L56" s="18">
        <v>15</v>
      </c>
      <c r="M56" s="7"/>
      <c r="N56" s="6"/>
      <c r="O56" s="10"/>
      <c r="P56" s="6"/>
      <c r="Q56" s="18"/>
    </row>
    <row r="57" spans="2:17" x14ac:dyDescent="0.2">
      <c r="B57" s="42">
        <v>49</v>
      </c>
      <c r="C57" s="45"/>
      <c r="D57" s="5"/>
      <c r="E57" s="37"/>
      <c r="F57" s="5"/>
      <c r="G57" s="4"/>
      <c r="H57" s="45"/>
      <c r="I57" s="5"/>
      <c r="J57" s="37"/>
      <c r="K57" s="37"/>
      <c r="L57" s="20"/>
      <c r="M57" s="2"/>
      <c r="N57" s="5"/>
      <c r="O57" s="37"/>
      <c r="P57" s="5"/>
      <c r="Q57" s="20"/>
    </row>
    <row r="58" spans="2:17" x14ac:dyDescent="0.2">
      <c r="B58" s="42">
        <v>50</v>
      </c>
      <c r="C58" s="45"/>
      <c r="D58" s="5"/>
      <c r="E58" s="37"/>
      <c r="F58" s="5"/>
      <c r="G58" s="2"/>
      <c r="H58" s="45">
        <v>13</v>
      </c>
      <c r="I58" s="5">
        <v>1</v>
      </c>
      <c r="J58" s="37">
        <v>8</v>
      </c>
      <c r="K58" s="37"/>
      <c r="L58" s="18">
        <v>22</v>
      </c>
      <c r="M58" s="2"/>
      <c r="N58" s="5"/>
      <c r="O58" s="37"/>
      <c r="P58" s="5"/>
      <c r="Q58" s="29"/>
    </row>
    <row r="59" spans="2:17" x14ac:dyDescent="0.2">
      <c r="B59" s="42">
        <v>51</v>
      </c>
      <c r="C59" s="45"/>
      <c r="D59" s="5"/>
      <c r="E59" s="37"/>
      <c r="F59" s="5"/>
      <c r="G59" s="37"/>
      <c r="H59" s="45">
        <v>2</v>
      </c>
      <c r="I59" s="5"/>
      <c r="J59" s="37">
        <v>1</v>
      </c>
      <c r="K59" s="37"/>
      <c r="L59" s="18">
        <v>3</v>
      </c>
      <c r="M59" s="2"/>
      <c r="N59" s="5"/>
      <c r="O59" s="37"/>
      <c r="P59" s="5"/>
      <c r="Q59" s="18"/>
    </row>
    <row r="60" spans="2:17" x14ac:dyDescent="0.2">
      <c r="B60" s="43">
        <v>52</v>
      </c>
      <c r="C60" s="16"/>
      <c r="D60" s="6"/>
      <c r="E60" s="10"/>
      <c r="F60" s="6"/>
      <c r="G60" s="37"/>
      <c r="H60" s="16">
        <v>14</v>
      </c>
      <c r="I60" s="6"/>
      <c r="J60" s="10">
        <v>7</v>
      </c>
      <c r="K60" s="10"/>
      <c r="L60" s="18">
        <v>21</v>
      </c>
      <c r="M60" s="7"/>
      <c r="N60" s="6"/>
      <c r="O60" s="10"/>
      <c r="P60" s="6"/>
      <c r="Q60" s="18"/>
    </row>
    <row r="61" spans="2:17" x14ac:dyDescent="0.2">
      <c r="B61" s="42">
        <v>53</v>
      </c>
      <c r="C61" s="45"/>
      <c r="D61" s="5"/>
      <c r="E61" s="37"/>
      <c r="F61" s="5"/>
      <c r="G61" s="4"/>
      <c r="H61" s="45"/>
      <c r="I61" s="5"/>
      <c r="J61" s="37"/>
      <c r="K61" s="37"/>
      <c r="L61" s="20"/>
      <c r="M61" s="2"/>
      <c r="N61" s="5"/>
      <c r="O61" s="37"/>
      <c r="P61" s="5"/>
      <c r="Q61" s="20"/>
    </row>
    <row r="62" spans="2:17" x14ac:dyDescent="0.2">
      <c r="B62" s="42">
        <v>54</v>
      </c>
      <c r="C62" s="45"/>
      <c r="D62" s="5"/>
      <c r="E62" s="37"/>
      <c r="F62" s="5"/>
      <c r="G62" s="2"/>
      <c r="H62" s="45">
        <v>8</v>
      </c>
      <c r="I62" s="5"/>
      <c r="J62" s="37">
        <v>9</v>
      </c>
      <c r="K62" s="37"/>
      <c r="L62" s="18">
        <v>17</v>
      </c>
      <c r="M62" s="2"/>
      <c r="N62" s="5"/>
      <c r="O62" s="37"/>
      <c r="P62" s="5"/>
      <c r="Q62" s="29"/>
    </row>
    <row r="63" spans="2:17" x14ac:dyDescent="0.2">
      <c r="B63" s="42">
        <v>55</v>
      </c>
      <c r="C63" s="45"/>
      <c r="D63" s="5"/>
      <c r="E63" s="37"/>
      <c r="F63" s="5"/>
      <c r="G63" s="37"/>
      <c r="H63" s="45">
        <v>7</v>
      </c>
      <c r="I63" s="5"/>
      <c r="J63" s="37">
        <v>3</v>
      </c>
      <c r="K63" s="37"/>
      <c r="L63" s="18">
        <v>10</v>
      </c>
      <c r="M63" s="2"/>
      <c r="N63" s="5"/>
      <c r="O63" s="37"/>
      <c r="P63" s="5"/>
      <c r="Q63" s="18"/>
    </row>
    <row r="64" spans="2:17" x14ac:dyDescent="0.2">
      <c r="B64" s="43">
        <v>56</v>
      </c>
      <c r="C64" s="16"/>
      <c r="D64" s="6"/>
      <c r="E64" s="10"/>
      <c r="F64" s="6"/>
      <c r="G64" s="37"/>
      <c r="H64" s="16">
        <v>14</v>
      </c>
      <c r="I64" s="6">
        <v>2</v>
      </c>
      <c r="J64" s="10">
        <v>9</v>
      </c>
      <c r="K64" s="10"/>
      <c r="L64" s="18">
        <v>25</v>
      </c>
      <c r="M64" s="7"/>
      <c r="N64" s="6"/>
      <c r="O64" s="10"/>
      <c r="P64" s="6"/>
      <c r="Q64" s="18"/>
    </row>
    <row r="65" spans="2:17" x14ac:dyDescent="0.2">
      <c r="B65" s="42">
        <v>57</v>
      </c>
      <c r="C65" s="45"/>
      <c r="D65" s="5"/>
      <c r="E65" s="37">
        <v>1</v>
      </c>
      <c r="F65" s="5"/>
      <c r="G65" s="4">
        <v>1</v>
      </c>
      <c r="H65" s="45">
        <v>4</v>
      </c>
      <c r="I65" s="5"/>
      <c r="J65" s="37">
        <v>2</v>
      </c>
      <c r="K65" s="37"/>
      <c r="L65" s="20">
        <v>6</v>
      </c>
      <c r="M65" s="2"/>
      <c r="N65" s="5"/>
      <c r="O65" s="37"/>
      <c r="P65" s="5"/>
      <c r="Q65" s="20"/>
    </row>
    <row r="66" spans="2:17" x14ac:dyDescent="0.2">
      <c r="B66" s="42">
        <v>58</v>
      </c>
      <c r="C66" s="45"/>
      <c r="D66" s="5"/>
      <c r="E66" s="37"/>
      <c r="F66" s="5"/>
      <c r="G66" s="2"/>
      <c r="H66" s="45">
        <v>10</v>
      </c>
      <c r="I66" s="5">
        <v>1</v>
      </c>
      <c r="J66" s="37">
        <v>9</v>
      </c>
      <c r="K66" s="37"/>
      <c r="L66" s="18">
        <v>20</v>
      </c>
      <c r="M66" s="2"/>
      <c r="N66" s="5"/>
      <c r="O66" s="37"/>
      <c r="P66" s="5"/>
      <c r="Q66" s="29"/>
    </row>
    <row r="67" spans="2:17" x14ac:dyDescent="0.2">
      <c r="B67" s="42">
        <v>59</v>
      </c>
      <c r="C67" s="45"/>
      <c r="D67" s="5"/>
      <c r="E67" s="37"/>
      <c r="F67" s="5"/>
      <c r="G67" s="37"/>
      <c r="H67" s="45">
        <v>2</v>
      </c>
      <c r="I67" s="5"/>
      <c r="J67" s="37">
        <v>3</v>
      </c>
      <c r="K67" s="37"/>
      <c r="L67" s="18">
        <v>5</v>
      </c>
      <c r="M67" s="2"/>
      <c r="N67" s="5"/>
      <c r="O67" s="37"/>
      <c r="P67" s="5"/>
      <c r="Q67" s="18"/>
    </row>
    <row r="68" spans="2:17" x14ac:dyDescent="0.2">
      <c r="B68" s="43">
        <v>60</v>
      </c>
      <c r="C68" s="16"/>
      <c r="D68" s="6"/>
      <c r="E68" s="10"/>
      <c r="F68" s="6"/>
      <c r="G68" s="37"/>
      <c r="H68" s="16">
        <v>15</v>
      </c>
      <c r="I68" s="6"/>
      <c r="J68" s="10">
        <v>6</v>
      </c>
      <c r="K68" s="10"/>
      <c r="L68" s="18">
        <v>21</v>
      </c>
      <c r="M68" s="7"/>
      <c r="N68" s="6"/>
      <c r="O68" s="10"/>
      <c r="P68" s="6"/>
      <c r="Q68" s="18"/>
    </row>
    <row r="69" spans="2:17" x14ac:dyDescent="0.2">
      <c r="B69" s="42">
        <v>61</v>
      </c>
      <c r="C69" s="45">
        <v>2</v>
      </c>
      <c r="D69" s="5"/>
      <c r="E69" s="37"/>
      <c r="F69" s="5"/>
      <c r="G69" s="4">
        <v>2</v>
      </c>
      <c r="H69" s="45">
        <v>7</v>
      </c>
      <c r="I69" s="5"/>
      <c r="J69" s="37"/>
      <c r="K69" s="37"/>
      <c r="L69" s="20">
        <v>7</v>
      </c>
      <c r="M69" s="2"/>
      <c r="N69" s="5"/>
      <c r="O69" s="37"/>
      <c r="P69" s="5"/>
      <c r="Q69" s="20"/>
    </row>
    <row r="70" spans="2:17" x14ac:dyDescent="0.2">
      <c r="B70" s="42">
        <v>62</v>
      </c>
      <c r="C70" s="45">
        <v>3</v>
      </c>
      <c r="D70" s="5"/>
      <c r="E70" s="37">
        <v>1</v>
      </c>
      <c r="F70" s="5"/>
      <c r="G70" s="2">
        <v>4</v>
      </c>
      <c r="H70" s="45">
        <v>15</v>
      </c>
      <c r="I70" s="5"/>
      <c r="J70" s="37">
        <v>6</v>
      </c>
      <c r="K70" s="37"/>
      <c r="L70" s="18">
        <v>21</v>
      </c>
      <c r="M70" s="2"/>
      <c r="N70" s="5"/>
      <c r="O70" s="37"/>
      <c r="P70" s="5"/>
      <c r="Q70" s="29"/>
    </row>
    <row r="71" spans="2:17" x14ac:dyDescent="0.2">
      <c r="B71" s="38">
        <v>63</v>
      </c>
      <c r="C71" s="45">
        <v>1</v>
      </c>
      <c r="D71" s="5">
        <v>1</v>
      </c>
      <c r="E71" s="37"/>
      <c r="F71" s="5"/>
      <c r="G71" s="37">
        <v>2</v>
      </c>
      <c r="H71" s="45">
        <v>1</v>
      </c>
      <c r="I71" s="5"/>
      <c r="J71" s="37"/>
      <c r="K71" s="37"/>
      <c r="L71" s="18">
        <v>1</v>
      </c>
      <c r="M71" s="2"/>
      <c r="N71" s="5"/>
      <c r="O71" s="37"/>
      <c r="P71" s="5"/>
      <c r="Q71" s="18"/>
    </row>
    <row r="72" spans="2:17" x14ac:dyDescent="0.2">
      <c r="B72" s="74">
        <v>64</v>
      </c>
      <c r="C72" s="16">
        <v>5</v>
      </c>
      <c r="D72" s="6"/>
      <c r="E72" s="10"/>
      <c r="F72" s="6"/>
      <c r="G72" s="10">
        <v>5</v>
      </c>
      <c r="H72" s="16">
        <v>15</v>
      </c>
      <c r="I72" s="6"/>
      <c r="J72" s="10">
        <v>5</v>
      </c>
      <c r="K72" s="10"/>
      <c r="L72" s="19">
        <v>20</v>
      </c>
      <c r="M72" s="7"/>
      <c r="N72" s="6"/>
      <c r="O72" s="10"/>
      <c r="P72" s="6"/>
      <c r="Q72" s="19"/>
    </row>
    <row r="73" spans="2:17" x14ac:dyDescent="0.2">
      <c r="B73" s="38">
        <v>65</v>
      </c>
      <c r="C73" s="45">
        <v>2</v>
      </c>
      <c r="D73" s="5"/>
      <c r="E73" s="37">
        <v>1</v>
      </c>
      <c r="F73" s="5"/>
      <c r="G73" s="37">
        <v>3</v>
      </c>
      <c r="H73" s="45">
        <v>2</v>
      </c>
      <c r="I73" s="5"/>
      <c r="J73" s="37">
        <v>2</v>
      </c>
      <c r="K73" s="37"/>
      <c r="L73" s="18">
        <v>4</v>
      </c>
      <c r="M73" s="2"/>
      <c r="N73" s="5"/>
      <c r="O73" s="37"/>
      <c r="P73" s="5"/>
      <c r="Q73" s="18"/>
    </row>
    <row r="74" spans="2:17" x14ac:dyDescent="0.2">
      <c r="B74" s="38">
        <v>66</v>
      </c>
      <c r="C74" s="45">
        <v>1</v>
      </c>
      <c r="D74" s="5">
        <v>1</v>
      </c>
      <c r="E74" s="37"/>
      <c r="F74" s="5"/>
      <c r="G74" s="37">
        <v>2</v>
      </c>
      <c r="H74" s="45">
        <v>10</v>
      </c>
      <c r="I74" s="5"/>
      <c r="J74" s="37">
        <v>7</v>
      </c>
      <c r="K74" s="37"/>
      <c r="L74" s="18">
        <v>17</v>
      </c>
      <c r="M74" s="2"/>
      <c r="N74" s="5"/>
      <c r="O74" s="37"/>
      <c r="P74" s="5"/>
      <c r="Q74" s="18"/>
    </row>
    <row r="75" spans="2:17" x14ac:dyDescent="0.2">
      <c r="B75" s="38">
        <v>67</v>
      </c>
      <c r="C75" s="45">
        <v>2</v>
      </c>
      <c r="D75" s="5"/>
      <c r="E75" s="37">
        <v>3</v>
      </c>
      <c r="F75" s="5"/>
      <c r="G75" s="37">
        <v>5</v>
      </c>
      <c r="H75" s="45">
        <v>1</v>
      </c>
      <c r="I75" s="5">
        <v>1</v>
      </c>
      <c r="J75" s="37">
        <v>4</v>
      </c>
      <c r="K75" s="37"/>
      <c r="L75" s="18">
        <v>6</v>
      </c>
      <c r="M75" s="2"/>
      <c r="N75" s="5"/>
      <c r="O75" s="37"/>
      <c r="P75" s="5"/>
      <c r="Q75" s="18"/>
    </row>
    <row r="76" spans="2:17" x14ac:dyDescent="0.2">
      <c r="B76" s="74">
        <v>68</v>
      </c>
      <c r="C76" s="16">
        <v>3</v>
      </c>
      <c r="D76" s="6"/>
      <c r="E76" s="10">
        <v>4</v>
      </c>
      <c r="F76" s="6"/>
      <c r="G76" s="10">
        <v>7</v>
      </c>
      <c r="H76" s="16">
        <v>13</v>
      </c>
      <c r="I76" s="6">
        <v>1</v>
      </c>
      <c r="J76" s="10">
        <v>3</v>
      </c>
      <c r="K76" s="10"/>
      <c r="L76" s="19">
        <v>17</v>
      </c>
      <c r="M76" s="7"/>
      <c r="N76" s="6"/>
      <c r="O76" s="10"/>
      <c r="P76" s="6"/>
      <c r="Q76" s="19"/>
    </row>
    <row r="77" spans="2:17" x14ac:dyDescent="0.2">
      <c r="B77" s="38">
        <v>69</v>
      </c>
      <c r="C77" s="45">
        <v>2</v>
      </c>
      <c r="D77" s="5"/>
      <c r="E77" s="37">
        <v>3</v>
      </c>
      <c r="F77" s="5"/>
      <c r="G77" s="37">
        <v>5</v>
      </c>
      <c r="H77" s="45">
        <v>7</v>
      </c>
      <c r="I77" s="5"/>
      <c r="J77" s="37">
        <v>3</v>
      </c>
      <c r="K77" s="37"/>
      <c r="L77" s="18">
        <v>10</v>
      </c>
      <c r="M77" s="2"/>
      <c r="N77" s="5"/>
      <c r="O77" s="37"/>
      <c r="P77" s="5"/>
      <c r="Q77" s="18"/>
    </row>
    <row r="78" spans="2:17" x14ac:dyDescent="0.2">
      <c r="B78" s="38">
        <v>70</v>
      </c>
      <c r="C78" s="45">
        <v>5</v>
      </c>
      <c r="D78" s="5">
        <v>2</v>
      </c>
      <c r="E78" s="37">
        <v>1</v>
      </c>
      <c r="F78" s="5"/>
      <c r="G78" s="37">
        <v>8</v>
      </c>
      <c r="H78" s="45">
        <v>4</v>
      </c>
      <c r="I78" s="5">
        <v>1</v>
      </c>
      <c r="J78" s="37">
        <v>13</v>
      </c>
      <c r="K78" s="37"/>
      <c r="L78" s="18">
        <v>18</v>
      </c>
      <c r="M78" s="2"/>
      <c r="N78" s="5"/>
      <c r="O78" s="37"/>
      <c r="P78" s="5"/>
      <c r="Q78" s="18"/>
    </row>
    <row r="79" spans="2:17" x14ac:dyDescent="0.2">
      <c r="B79" s="38">
        <v>71</v>
      </c>
      <c r="C79" s="45">
        <v>7</v>
      </c>
      <c r="D79" s="5"/>
      <c r="E79" s="37">
        <v>3</v>
      </c>
      <c r="F79" s="5"/>
      <c r="G79" s="37">
        <v>10</v>
      </c>
      <c r="H79" s="45">
        <v>5</v>
      </c>
      <c r="I79" s="5">
        <v>1</v>
      </c>
      <c r="J79" s="37">
        <v>2</v>
      </c>
      <c r="K79" s="37"/>
      <c r="L79" s="18">
        <v>8</v>
      </c>
      <c r="M79" s="2"/>
      <c r="N79" s="5"/>
      <c r="O79" s="37"/>
      <c r="P79" s="5"/>
      <c r="Q79" s="18"/>
    </row>
    <row r="80" spans="2:17" x14ac:dyDescent="0.2">
      <c r="B80" s="74">
        <v>72</v>
      </c>
      <c r="C80" s="45">
        <v>11</v>
      </c>
      <c r="D80" s="5">
        <v>1</v>
      </c>
      <c r="E80" s="37">
        <v>5</v>
      </c>
      <c r="F80" s="5"/>
      <c r="G80" s="37">
        <v>17</v>
      </c>
      <c r="H80" s="45">
        <v>8</v>
      </c>
      <c r="I80" s="5"/>
      <c r="J80" s="37">
        <v>7</v>
      </c>
      <c r="K80" s="37"/>
      <c r="L80" s="18">
        <v>15</v>
      </c>
      <c r="M80" s="2"/>
      <c r="N80" s="5"/>
      <c r="O80" s="37"/>
      <c r="P80" s="5"/>
      <c r="Q80" s="18"/>
    </row>
    <row r="81" spans="2:17" x14ac:dyDescent="0.2">
      <c r="B81" s="38">
        <v>73</v>
      </c>
      <c r="C81" s="17">
        <v>6</v>
      </c>
      <c r="D81" s="3">
        <v>1</v>
      </c>
      <c r="E81" s="4">
        <v>1</v>
      </c>
      <c r="F81" s="3"/>
      <c r="G81" s="4">
        <v>8</v>
      </c>
      <c r="H81" s="17">
        <v>2</v>
      </c>
      <c r="I81" s="3">
        <v>1</v>
      </c>
      <c r="J81" s="4">
        <v>2</v>
      </c>
      <c r="K81" s="4"/>
      <c r="L81" s="20">
        <v>5</v>
      </c>
      <c r="M81" s="8"/>
      <c r="N81" s="3"/>
      <c r="O81" s="4"/>
      <c r="P81" s="3"/>
      <c r="Q81" s="20"/>
    </row>
    <row r="82" spans="2:17" x14ac:dyDescent="0.2">
      <c r="B82" s="320"/>
      <c r="C82" s="119"/>
      <c r="D82" s="2"/>
      <c r="E82" s="119"/>
      <c r="F82" s="2"/>
      <c r="G82" s="119"/>
      <c r="H82" s="2"/>
      <c r="I82" s="2"/>
      <c r="J82" s="2"/>
      <c r="K82" s="2"/>
      <c r="L82" s="2"/>
      <c r="M82" s="2"/>
      <c r="N82" s="2"/>
      <c r="O82" s="2"/>
      <c r="P82" s="2"/>
      <c r="Q82" s="2"/>
    </row>
    <row r="83" spans="2:17" x14ac:dyDescent="0.2">
      <c r="G83" s="119"/>
    </row>
    <row r="84" spans="2:17" ht="13.5" customHeight="1" thickBot="1" x14ac:dyDescent="0.25">
      <c r="B84" s="12"/>
    </row>
    <row r="85" spans="2:17" ht="15.75" customHeight="1" thickBot="1" x14ac:dyDescent="0.25">
      <c r="B85" s="89" t="s">
        <v>5</v>
      </c>
      <c r="C85" s="396" t="str">
        <f>C4</f>
        <v>巡　　　　査　　　　部　　　　長</v>
      </c>
      <c r="D85" s="402"/>
      <c r="E85" s="402"/>
      <c r="F85" s="402"/>
      <c r="G85" s="402"/>
      <c r="H85" s="402"/>
      <c r="I85" s="402"/>
      <c r="J85" s="402"/>
      <c r="K85" s="402"/>
      <c r="L85" s="402"/>
      <c r="M85" s="402"/>
      <c r="N85" s="402"/>
      <c r="O85" s="402"/>
      <c r="P85" s="402"/>
      <c r="Q85" s="403"/>
    </row>
    <row r="86" spans="2:17" ht="15.75" customHeight="1" thickBot="1" x14ac:dyDescent="0.25">
      <c r="B86" s="75" t="s">
        <v>4</v>
      </c>
      <c r="C86" s="363" t="str">
        <f>C5</f>
        <v>４　　　　　　　　級</v>
      </c>
      <c r="D86" s="364"/>
      <c r="E86" s="364"/>
      <c r="F86" s="364"/>
      <c r="G86" s="386"/>
      <c r="H86" s="363" t="str">
        <f>H5</f>
        <v>３　　　　　　　　級</v>
      </c>
      <c r="I86" s="364"/>
      <c r="J86" s="364"/>
      <c r="K86" s="364"/>
      <c r="L86" s="365"/>
      <c r="M86" s="366" t="str">
        <f>M5</f>
        <v>２　　　　　　　　級</v>
      </c>
      <c r="N86" s="364"/>
      <c r="O86" s="364"/>
      <c r="P86" s="364"/>
      <c r="Q86" s="365"/>
    </row>
    <row r="87" spans="2:17" x14ac:dyDescent="0.2">
      <c r="B87" s="87" t="s">
        <v>2</v>
      </c>
      <c r="C87" s="396" t="s">
        <v>33</v>
      </c>
      <c r="D87" s="390" t="s">
        <v>34</v>
      </c>
      <c r="E87" s="398" t="s">
        <v>35</v>
      </c>
      <c r="F87" s="390" t="s">
        <v>36</v>
      </c>
      <c r="G87" s="398" t="s">
        <v>0</v>
      </c>
      <c r="H87" s="400" t="s">
        <v>33</v>
      </c>
      <c r="I87" s="390" t="s">
        <v>34</v>
      </c>
      <c r="J87" s="390" t="s">
        <v>35</v>
      </c>
      <c r="K87" s="390" t="s">
        <v>36</v>
      </c>
      <c r="L87" s="392" t="s">
        <v>0</v>
      </c>
      <c r="M87" s="394" t="s">
        <v>33</v>
      </c>
      <c r="N87" s="390" t="s">
        <v>34</v>
      </c>
      <c r="O87" s="390" t="s">
        <v>35</v>
      </c>
      <c r="P87" s="390" t="s">
        <v>36</v>
      </c>
      <c r="Q87" s="392" t="s">
        <v>0</v>
      </c>
    </row>
    <row r="88" spans="2:17" ht="13.5" thickBot="1" x14ac:dyDescent="0.25">
      <c r="B88" s="88" t="s">
        <v>12</v>
      </c>
      <c r="C88" s="397"/>
      <c r="D88" s="391"/>
      <c r="E88" s="399"/>
      <c r="F88" s="391"/>
      <c r="G88" s="399"/>
      <c r="H88" s="401"/>
      <c r="I88" s="391"/>
      <c r="J88" s="391"/>
      <c r="K88" s="391"/>
      <c r="L88" s="393"/>
      <c r="M88" s="395"/>
      <c r="N88" s="391"/>
      <c r="O88" s="391"/>
      <c r="P88" s="391"/>
      <c r="Q88" s="393"/>
    </row>
    <row r="89" spans="2:17" x14ac:dyDescent="0.2">
      <c r="B89" s="38">
        <v>74</v>
      </c>
      <c r="C89" s="14">
        <v>11</v>
      </c>
      <c r="D89" s="22">
        <v>1</v>
      </c>
      <c r="E89" s="47">
        <v>2</v>
      </c>
      <c r="F89" s="22"/>
      <c r="G89" s="23">
        <v>14</v>
      </c>
      <c r="H89" s="119">
        <v>9</v>
      </c>
      <c r="I89" s="5">
        <v>1</v>
      </c>
      <c r="J89" s="37">
        <v>7</v>
      </c>
      <c r="K89" s="37"/>
      <c r="L89" s="18">
        <v>17</v>
      </c>
      <c r="M89" s="2"/>
      <c r="N89" s="5"/>
      <c r="O89" s="37"/>
      <c r="P89" s="5"/>
      <c r="Q89" s="18"/>
    </row>
    <row r="90" spans="2:17" x14ac:dyDescent="0.2">
      <c r="B90" s="38">
        <v>75</v>
      </c>
      <c r="C90" s="45">
        <v>7</v>
      </c>
      <c r="D90" s="5"/>
      <c r="E90" s="37">
        <v>1</v>
      </c>
      <c r="F90" s="5"/>
      <c r="G90" s="18">
        <v>8</v>
      </c>
      <c r="H90" s="119"/>
      <c r="I90" s="5"/>
      <c r="J90" s="37">
        <v>1</v>
      </c>
      <c r="K90" s="37"/>
      <c r="L90" s="18">
        <v>1</v>
      </c>
      <c r="M90" s="2"/>
      <c r="N90" s="5"/>
      <c r="O90" s="37"/>
      <c r="P90" s="5"/>
      <c r="Q90" s="18"/>
    </row>
    <row r="91" spans="2:17" x14ac:dyDescent="0.2">
      <c r="B91" s="74">
        <v>76</v>
      </c>
      <c r="C91" s="16">
        <v>5</v>
      </c>
      <c r="D91" s="6">
        <v>1</v>
      </c>
      <c r="E91" s="10"/>
      <c r="F91" s="6"/>
      <c r="G91" s="18">
        <v>6</v>
      </c>
      <c r="H91" s="2">
        <v>7</v>
      </c>
      <c r="I91" s="5">
        <v>2</v>
      </c>
      <c r="J91" s="37">
        <v>4</v>
      </c>
      <c r="K91" s="37"/>
      <c r="L91" s="18">
        <v>13</v>
      </c>
      <c r="M91" s="2"/>
      <c r="N91" s="5"/>
      <c r="O91" s="37"/>
      <c r="P91" s="5"/>
      <c r="Q91" s="18"/>
    </row>
    <row r="92" spans="2:17" x14ac:dyDescent="0.2">
      <c r="B92" s="38">
        <v>77</v>
      </c>
      <c r="C92" s="45">
        <v>9</v>
      </c>
      <c r="D92" s="5">
        <v>2</v>
      </c>
      <c r="E92" s="37">
        <v>4</v>
      </c>
      <c r="F92" s="5"/>
      <c r="G92" s="20">
        <v>15</v>
      </c>
      <c r="H92" s="8">
        <v>2</v>
      </c>
      <c r="I92" s="3"/>
      <c r="J92" s="4">
        <v>3</v>
      </c>
      <c r="K92" s="4"/>
      <c r="L92" s="20">
        <v>5</v>
      </c>
      <c r="M92" s="8"/>
      <c r="N92" s="3"/>
      <c r="O92" s="4"/>
      <c r="P92" s="3"/>
      <c r="Q92" s="20"/>
    </row>
    <row r="93" spans="2:17" x14ac:dyDescent="0.2">
      <c r="B93" s="38">
        <v>78</v>
      </c>
      <c r="C93" s="45">
        <v>5</v>
      </c>
      <c r="D93" s="5">
        <v>1</v>
      </c>
      <c r="E93" s="37">
        <v>2</v>
      </c>
      <c r="F93" s="5"/>
      <c r="G93" s="18">
        <v>8</v>
      </c>
      <c r="H93" s="119">
        <v>8</v>
      </c>
      <c r="I93" s="5"/>
      <c r="J93" s="37">
        <v>4</v>
      </c>
      <c r="K93" s="37"/>
      <c r="L93" s="18">
        <v>12</v>
      </c>
      <c r="M93" s="2"/>
      <c r="N93" s="5"/>
      <c r="O93" s="37"/>
      <c r="P93" s="5"/>
      <c r="Q93" s="18"/>
    </row>
    <row r="94" spans="2:17" x14ac:dyDescent="0.2">
      <c r="B94" s="38">
        <v>79</v>
      </c>
      <c r="C94" s="45">
        <v>6</v>
      </c>
      <c r="D94" s="5">
        <v>2</v>
      </c>
      <c r="E94" s="37">
        <v>3</v>
      </c>
      <c r="F94" s="5"/>
      <c r="G94" s="18">
        <v>11</v>
      </c>
      <c r="H94" s="119">
        <v>1</v>
      </c>
      <c r="I94" s="5"/>
      <c r="J94" s="37">
        <v>2</v>
      </c>
      <c r="K94" s="37"/>
      <c r="L94" s="18">
        <v>3</v>
      </c>
      <c r="M94" s="2"/>
      <c r="N94" s="5"/>
      <c r="O94" s="37"/>
      <c r="P94" s="5"/>
      <c r="Q94" s="18"/>
    </row>
    <row r="95" spans="2:17" x14ac:dyDescent="0.2">
      <c r="B95" s="43">
        <v>80</v>
      </c>
      <c r="C95" s="45">
        <v>6</v>
      </c>
      <c r="D95" s="5"/>
      <c r="E95" s="37"/>
      <c r="F95" s="5"/>
      <c r="G95" s="19">
        <v>6</v>
      </c>
      <c r="H95" s="7">
        <v>5</v>
      </c>
      <c r="I95" s="6"/>
      <c r="J95" s="10">
        <v>4</v>
      </c>
      <c r="K95" s="10"/>
      <c r="L95" s="19">
        <v>9</v>
      </c>
      <c r="M95" s="7"/>
      <c r="N95" s="6"/>
      <c r="O95" s="10"/>
      <c r="P95" s="6"/>
      <c r="Q95" s="19"/>
    </row>
    <row r="96" spans="2:17" x14ac:dyDescent="0.2">
      <c r="B96" s="38">
        <v>81</v>
      </c>
      <c r="C96" s="17">
        <v>9</v>
      </c>
      <c r="D96" s="3">
        <v>1</v>
      </c>
      <c r="E96" s="4"/>
      <c r="F96" s="3"/>
      <c r="G96" s="18">
        <v>10</v>
      </c>
      <c r="H96" s="119"/>
      <c r="I96" s="5"/>
      <c r="J96" s="37"/>
      <c r="K96" s="37"/>
      <c r="L96" s="18"/>
      <c r="M96" s="2"/>
      <c r="N96" s="5"/>
      <c r="O96" s="37"/>
      <c r="P96" s="5"/>
      <c r="Q96" s="18"/>
    </row>
    <row r="97" spans="2:17" x14ac:dyDescent="0.2">
      <c r="B97" s="38">
        <v>82</v>
      </c>
      <c r="C97" s="45">
        <v>8</v>
      </c>
      <c r="D97" s="5"/>
      <c r="E97" s="37">
        <v>1</v>
      </c>
      <c r="F97" s="5"/>
      <c r="G97" s="18">
        <v>9</v>
      </c>
      <c r="H97" s="119">
        <v>8</v>
      </c>
      <c r="I97" s="5">
        <v>1</v>
      </c>
      <c r="J97" s="37">
        <v>2</v>
      </c>
      <c r="K97" s="37"/>
      <c r="L97" s="18">
        <v>11</v>
      </c>
      <c r="M97" s="2"/>
      <c r="N97" s="5"/>
      <c r="O97" s="37"/>
      <c r="P97" s="5"/>
      <c r="Q97" s="18"/>
    </row>
    <row r="98" spans="2:17" x14ac:dyDescent="0.2">
      <c r="B98" s="38">
        <v>83</v>
      </c>
      <c r="C98" s="45">
        <v>6</v>
      </c>
      <c r="D98" s="5">
        <v>1</v>
      </c>
      <c r="E98" s="37"/>
      <c r="F98" s="5"/>
      <c r="G98" s="18">
        <v>7</v>
      </c>
      <c r="H98" s="119">
        <v>1</v>
      </c>
      <c r="I98" s="5"/>
      <c r="J98" s="37">
        <v>3</v>
      </c>
      <c r="K98" s="37"/>
      <c r="L98" s="18">
        <v>4</v>
      </c>
      <c r="M98" s="2"/>
      <c r="N98" s="5"/>
      <c r="O98" s="37"/>
      <c r="P98" s="5"/>
      <c r="Q98" s="18"/>
    </row>
    <row r="99" spans="2:17" x14ac:dyDescent="0.2">
      <c r="B99" s="43">
        <v>84</v>
      </c>
      <c r="C99" s="16">
        <v>6</v>
      </c>
      <c r="D99" s="6">
        <v>2</v>
      </c>
      <c r="E99" s="10">
        <v>1</v>
      </c>
      <c r="F99" s="6"/>
      <c r="G99" s="18">
        <v>9</v>
      </c>
      <c r="H99" s="119">
        <v>1</v>
      </c>
      <c r="I99" s="5"/>
      <c r="J99" s="37">
        <v>3</v>
      </c>
      <c r="K99" s="37"/>
      <c r="L99" s="18">
        <v>4</v>
      </c>
      <c r="M99" s="2"/>
      <c r="N99" s="5"/>
      <c r="O99" s="37"/>
      <c r="P99" s="5"/>
      <c r="Q99" s="18"/>
    </row>
    <row r="100" spans="2:17" x14ac:dyDescent="0.2">
      <c r="B100" s="38">
        <v>85</v>
      </c>
      <c r="C100" s="45">
        <v>4</v>
      </c>
      <c r="D100" s="5">
        <v>3</v>
      </c>
      <c r="E100" s="37">
        <v>2</v>
      </c>
      <c r="F100" s="5"/>
      <c r="G100" s="20">
        <v>9</v>
      </c>
      <c r="H100" s="8">
        <v>2</v>
      </c>
      <c r="I100" s="3"/>
      <c r="J100" s="4"/>
      <c r="K100" s="4"/>
      <c r="L100" s="20">
        <v>2</v>
      </c>
      <c r="M100" s="8"/>
      <c r="N100" s="3"/>
      <c r="O100" s="4"/>
      <c r="P100" s="3"/>
      <c r="Q100" s="20"/>
    </row>
    <row r="101" spans="2:17" x14ac:dyDescent="0.2">
      <c r="B101" s="38">
        <v>86</v>
      </c>
      <c r="C101" s="45">
        <v>4</v>
      </c>
      <c r="D101" s="5"/>
      <c r="E101" s="37"/>
      <c r="F101" s="5"/>
      <c r="G101" s="18">
        <v>4</v>
      </c>
      <c r="H101" s="119"/>
      <c r="I101" s="5"/>
      <c r="J101" s="37"/>
      <c r="K101" s="37"/>
      <c r="L101" s="18"/>
      <c r="M101" s="2"/>
      <c r="N101" s="5"/>
      <c r="O101" s="37"/>
      <c r="P101" s="5"/>
      <c r="Q101" s="18"/>
    </row>
    <row r="102" spans="2:17" x14ac:dyDescent="0.2">
      <c r="B102" s="38">
        <v>87</v>
      </c>
      <c r="C102" s="45">
        <v>8</v>
      </c>
      <c r="D102" s="5">
        <v>3</v>
      </c>
      <c r="E102" s="37">
        <v>2</v>
      </c>
      <c r="F102" s="5"/>
      <c r="G102" s="18">
        <v>13</v>
      </c>
      <c r="H102" s="119"/>
      <c r="I102" s="5"/>
      <c r="J102" s="37"/>
      <c r="K102" s="37"/>
      <c r="L102" s="18"/>
      <c r="M102" s="2"/>
      <c r="N102" s="5"/>
      <c r="O102" s="37"/>
      <c r="P102" s="5"/>
      <c r="Q102" s="18"/>
    </row>
    <row r="103" spans="2:17" x14ac:dyDescent="0.2">
      <c r="B103" s="43">
        <v>88</v>
      </c>
      <c r="C103" s="45">
        <v>2</v>
      </c>
      <c r="D103" s="5">
        <v>1</v>
      </c>
      <c r="E103" s="37">
        <v>3</v>
      </c>
      <c r="F103" s="5"/>
      <c r="G103" s="19">
        <v>6</v>
      </c>
      <c r="H103" s="7">
        <v>4</v>
      </c>
      <c r="I103" s="6"/>
      <c r="J103" s="10"/>
      <c r="K103" s="10"/>
      <c r="L103" s="19">
        <v>4</v>
      </c>
      <c r="M103" s="7"/>
      <c r="N103" s="6"/>
      <c r="O103" s="10"/>
      <c r="P103" s="6"/>
      <c r="Q103" s="19"/>
    </row>
    <row r="104" spans="2:17" x14ac:dyDescent="0.2">
      <c r="B104" s="38">
        <v>89</v>
      </c>
      <c r="C104" s="17">
        <v>5</v>
      </c>
      <c r="D104" s="3"/>
      <c r="E104" s="4"/>
      <c r="F104" s="3"/>
      <c r="G104" s="18">
        <v>5</v>
      </c>
      <c r="H104" s="119"/>
      <c r="I104" s="5"/>
      <c r="J104" s="37"/>
      <c r="K104" s="37"/>
      <c r="L104" s="18"/>
      <c r="M104" s="2"/>
      <c r="N104" s="5"/>
      <c r="O104" s="37"/>
      <c r="P104" s="5"/>
      <c r="Q104" s="18"/>
    </row>
    <row r="105" spans="2:17" x14ac:dyDescent="0.2">
      <c r="B105" s="38">
        <v>90</v>
      </c>
      <c r="C105" s="45">
        <v>6</v>
      </c>
      <c r="D105" s="5"/>
      <c r="E105" s="37">
        <v>1</v>
      </c>
      <c r="F105" s="5"/>
      <c r="G105" s="18">
        <v>7</v>
      </c>
      <c r="H105" s="119">
        <v>1</v>
      </c>
      <c r="I105" s="5"/>
      <c r="J105" s="37"/>
      <c r="K105" s="37"/>
      <c r="L105" s="18">
        <v>1</v>
      </c>
      <c r="M105" s="2"/>
      <c r="N105" s="5"/>
      <c r="O105" s="37"/>
      <c r="P105" s="5"/>
      <c r="Q105" s="18"/>
    </row>
    <row r="106" spans="2:17" x14ac:dyDescent="0.2">
      <c r="B106" s="38">
        <v>91</v>
      </c>
      <c r="C106" s="45">
        <v>10</v>
      </c>
      <c r="D106" s="5"/>
      <c r="E106" s="37">
        <v>3</v>
      </c>
      <c r="F106" s="5"/>
      <c r="G106" s="18">
        <v>13</v>
      </c>
      <c r="H106" s="119"/>
      <c r="I106" s="5"/>
      <c r="J106" s="37"/>
      <c r="K106" s="37"/>
      <c r="L106" s="18"/>
      <c r="M106" s="2"/>
      <c r="N106" s="5"/>
      <c r="O106" s="37"/>
      <c r="P106" s="5"/>
      <c r="Q106" s="18"/>
    </row>
    <row r="107" spans="2:17" x14ac:dyDescent="0.2">
      <c r="B107" s="43">
        <v>92</v>
      </c>
      <c r="C107" s="16">
        <v>4</v>
      </c>
      <c r="D107" s="6"/>
      <c r="E107" s="10">
        <v>2</v>
      </c>
      <c r="F107" s="6"/>
      <c r="G107" s="18">
        <v>6</v>
      </c>
      <c r="H107" s="2">
        <v>1</v>
      </c>
      <c r="I107" s="5"/>
      <c r="J107" s="37"/>
      <c r="K107" s="37"/>
      <c r="L107" s="18">
        <v>1</v>
      </c>
      <c r="M107" s="2"/>
      <c r="N107" s="5"/>
      <c r="O107" s="37"/>
      <c r="P107" s="5"/>
      <c r="Q107" s="18"/>
    </row>
    <row r="108" spans="2:17" x14ac:dyDescent="0.2">
      <c r="B108" s="38">
        <v>93</v>
      </c>
      <c r="C108" s="45">
        <v>8</v>
      </c>
      <c r="D108" s="5"/>
      <c r="E108" s="37">
        <v>4</v>
      </c>
      <c r="F108" s="5"/>
      <c r="G108" s="20">
        <v>12</v>
      </c>
      <c r="H108" s="8"/>
      <c r="I108" s="3"/>
      <c r="J108" s="4"/>
      <c r="K108" s="4"/>
      <c r="L108" s="20"/>
      <c r="M108" s="8"/>
      <c r="N108" s="3"/>
      <c r="O108" s="4"/>
      <c r="P108" s="3"/>
      <c r="Q108" s="20"/>
    </row>
    <row r="109" spans="2:17" x14ac:dyDescent="0.2">
      <c r="B109" s="38">
        <v>94</v>
      </c>
      <c r="C109" s="45">
        <v>1</v>
      </c>
      <c r="D109" s="5">
        <v>1</v>
      </c>
      <c r="E109" s="37">
        <v>5</v>
      </c>
      <c r="F109" s="5"/>
      <c r="G109" s="18">
        <v>7</v>
      </c>
      <c r="H109" s="2"/>
      <c r="I109" s="5"/>
      <c r="J109" s="37"/>
      <c r="K109" s="37"/>
      <c r="L109" s="18"/>
      <c r="M109" s="2"/>
      <c r="N109" s="5"/>
      <c r="O109" s="37"/>
      <c r="P109" s="5"/>
      <c r="Q109" s="18"/>
    </row>
    <row r="110" spans="2:17" x14ac:dyDescent="0.2">
      <c r="B110" s="38">
        <v>95</v>
      </c>
      <c r="C110" s="45">
        <v>6</v>
      </c>
      <c r="D110" s="5">
        <v>1</v>
      </c>
      <c r="E110" s="37">
        <v>4</v>
      </c>
      <c r="F110" s="5"/>
      <c r="G110" s="18">
        <v>11</v>
      </c>
      <c r="H110" s="2"/>
      <c r="I110" s="5"/>
      <c r="J110" s="37"/>
      <c r="K110" s="37"/>
      <c r="L110" s="18"/>
      <c r="M110" s="2"/>
      <c r="N110" s="5"/>
      <c r="O110" s="37"/>
      <c r="P110" s="5"/>
      <c r="Q110" s="18"/>
    </row>
    <row r="111" spans="2:17" x14ac:dyDescent="0.2">
      <c r="B111" s="43">
        <v>96</v>
      </c>
      <c r="C111" s="45">
        <v>2</v>
      </c>
      <c r="D111" s="5"/>
      <c r="E111" s="37">
        <v>1</v>
      </c>
      <c r="F111" s="5"/>
      <c r="G111" s="19">
        <v>3</v>
      </c>
      <c r="H111" s="7"/>
      <c r="I111" s="6"/>
      <c r="J111" s="10"/>
      <c r="K111" s="10"/>
      <c r="L111" s="19"/>
      <c r="M111" s="7"/>
      <c r="N111" s="6"/>
      <c r="O111" s="10"/>
      <c r="P111" s="6"/>
      <c r="Q111" s="19"/>
    </row>
    <row r="112" spans="2:17" x14ac:dyDescent="0.2">
      <c r="B112" s="38">
        <v>97</v>
      </c>
      <c r="C112" s="17">
        <v>5</v>
      </c>
      <c r="D112" s="3">
        <v>1</v>
      </c>
      <c r="E112" s="4">
        <v>2</v>
      </c>
      <c r="F112" s="3"/>
      <c r="G112" s="18">
        <v>8</v>
      </c>
      <c r="H112" s="2"/>
      <c r="I112" s="5"/>
      <c r="J112" s="37"/>
      <c r="K112" s="37"/>
      <c r="L112" s="18"/>
      <c r="M112" s="2"/>
      <c r="N112" s="5"/>
      <c r="O112" s="37"/>
      <c r="P112" s="5"/>
      <c r="Q112" s="18"/>
    </row>
    <row r="113" spans="2:17" x14ac:dyDescent="0.2">
      <c r="B113" s="38">
        <v>98</v>
      </c>
      <c r="C113" s="45">
        <v>7</v>
      </c>
      <c r="D113" s="5"/>
      <c r="E113" s="37"/>
      <c r="F113" s="5"/>
      <c r="G113" s="18">
        <v>7</v>
      </c>
      <c r="H113" s="2"/>
      <c r="I113" s="5"/>
      <c r="J113" s="37"/>
      <c r="K113" s="37"/>
      <c r="L113" s="18"/>
      <c r="M113" s="2"/>
      <c r="N113" s="5"/>
      <c r="O113" s="37"/>
      <c r="P113" s="5"/>
      <c r="Q113" s="18"/>
    </row>
    <row r="114" spans="2:17" x14ac:dyDescent="0.2">
      <c r="B114" s="38">
        <v>99</v>
      </c>
      <c r="C114" s="45">
        <v>6</v>
      </c>
      <c r="D114" s="5"/>
      <c r="E114" s="37">
        <v>1</v>
      </c>
      <c r="F114" s="5"/>
      <c r="G114" s="18">
        <v>7</v>
      </c>
      <c r="H114" s="2"/>
      <c r="I114" s="5"/>
      <c r="J114" s="37"/>
      <c r="K114" s="37"/>
      <c r="L114" s="18"/>
      <c r="M114" s="2"/>
      <c r="N114" s="5"/>
      <c r="O114" s="37"/>
      <c r="P114" s="5"/>
      <c r="Q114" s="18"/>
    </row>
    <row r="115" spans="2:17" x14ac:dyDescent="0.2">
      <c r="B115" s="43">
        <v>100</v>
      </c>
      <c r="C115" s="16">
        <v>2</v>
      </c>
      <c r="D115" s="6"/>
      <c r="E115" s="10"/>
      <c r="F115" s="6"/>
      <c r="G115" s="18">
        <v>2</v>
      </c>
      <c r="H115" s="2"/>
      <c r="I115" s="5"/>
      <c r="J115" s="37"/>
      <c r="K115" s="37"/>
      <c r="L115" s="18"/>
      <c r="M115" s="2"/>
      <c r="N115" s="5"/>
      <c r="O115" s="37"/>
      <c r="P115" s="5"/>
      <c r="Q115" s="18"/>
    </row>
    <row r="116" spans="2:17" x14ac:dyDescent="0.2">
      <c r="B116" s="38">
        <v>101</v>
      </c>
      <c r="C116" s="17">
        <v>4</v>
      </c>
      <c r="D116" s="3"/>
      <c r="E116" s="4">
        <v>2</v>
      </c>
      <c r="F116" s="3"/>
      <c r="G116" s="20">
        <v>6</v>
      </c>
      <c r="H116" s="8"/>
      <c r="I116" s="3"/>
      <c r="J116" s="4"/>
      <c r="K116" s="4"/>
      <c r="L116" s="20"/>
      <c r="M116" s="8"/>
      <c r="N116" s="3"/>
      <c r="O116" s="4"/>
      <c r="P116" s="3"/>
      <c r="Q116" s="20"/>
    </row>
    <row r="117" spans="2:17" x14ac:dyDescent="0.2">
      <c r="B117" s="38">
        <v>102</v>
      </c>
      <c r="C117" s="45">
        <v>4</v>
      </c>
      <c r="D117" s="5"/>
      <c r="E117" s="121">
        <v>3</v>
      </c>
      <c r="F117" s="5"/>
      <c r="G117" s="18">
        <v>7</v>
      </c>
      <c r="H117" s="2"/>
      <c r="I117" s="5"/>
      <c r="J117" s="37"/>
      <c r="K117" s="37"/>
      <c r="L117" s="18"/>
      <c r="M117" s="2"/>
      <c r="N117" s="5"/>
      <c r="O117" s="37"/>
      <c r="P117" s="5"/>
      <c r="Q117" s="18"/>
    </row>
    <row r="118" spans="2:17" x14ac:dyDescent="0.2">
      <c r="B118" s="38">
        <v>103</v>
      </c>
      <c r="C118" s="45">
        <v>4</v>
      </c>
      <c r="D118" s="5"/>
      <c r="E118" s="37">
        <v>2</v>
      </c>
      <c r="F118" s="5"/>
      <c r="G118" s="18">
        <v>6</v>
      </c>
      <c r="H118" s="2"/>
      <c r="I118" s="5">
        <v>1</v>
      </c>
      <c r="J118" s="37"/>
      <c r="K118" s="37"/>
      <c r="L118" s="18">
        <v>1</v>
      </c>
      <c r="M118" s="2"/>
      <c r="N118" s="5"/>
      <c r="O118" s="37"/>
      <c r="P118" s="5"/>
      <c r="Q118" s="18"/>
    </row>
    <row r="119" spans="2:17" x14ac:dyDescent="0.2">
      <c r="B119" s="43">
        <v>104</v>
      </c>
      <c r="C119" s="45">
        <v>1</v>
      </c>
      <c r="D119" s="5"/>
      <c r="E119" s="37"/>
      <c r="F119" s="5"/>
      <c r="G119" s="19">
        <v>1</v>
      </c>
      <c r="H119" s="7"/>
      <c r="I119" s="6"/>
      <c r="J119" s="10"/>
      <c r="K119" s="10"/>
      <c r="L119" s="19"/>
      <c r="M119" s="7"/>
      <c r="N119" s="6"/>
      <c r="O119" s="10"/>
      <c r="P119" s="6"/>
      <c r="Q119" s="19"/>
    </row>
    <row r="120" spans="2:17" x14ac:dyDescent="0.2">
      <c r="B120" s="38">
        <v>105</v>
      </c>
      <c r="C120" s="17">
        <v>3</v>
      </c>
      <c r="D120" s="3">
        <v>1</v>
      </c>
      <c r="E120" s="4">
        <v>1</v>
      </c>
      <c r="F120" s="3"/>
      <c r="G120" s="18">
        <v>5</v>
      </c>
      <c r="H120" s="2"/>
      <c r="I120" s="5"/>
      <c r="J120" s="37"/>
      <c r="K120" s="37"/>
      <c r="L120" s="18"/>
      <c r="M120" s="2"/>
      <c r="N120" s="5"/>
      <c r="O120" s="37"/>
      <c r="P120" s="5"/>
      <c r="Q120" s="18"/>
    </row>
    <row r="121" spans="2:17" x14ac:dyDescent="0.2">
      <c r="B121" s="38">
        <v>106</v>
      </c>
      <c r="C121" s="45">
        <v>4</v>
      </c>
      <c r="D121" s="5"/>
      <c r="E121" s="37">
        <v>1</v>
      </c>
      <c r="F121" s="5"/>
      <c r="G121" s="18">
        <v>5</v>
      </c>
      <c r="H121" s="2"/>
      <c r="I121" s="5"/>
      <c r="J121" s="37"/>
      <c r="K121" s="37"/>
      <c r="L121" s="18"/>
      <c r="M121" s="2"/>
      <c r="N121" s="5"/>
      <c r="O121" s="37"/>
      <c r="P121" s="5"/>
      <c r="Q121" s="18"/>
    </row>
    <row r="122" spans="2:17" x14ac:dyDescent="0.2">
      <c r="B122" s="38">
        <v>107</v>
      </c>
      <c r="C122" s="45">
        <v>1</v>
      </c>
      <c r="D122" s="5"/>
      <c r="E122" s="37">
        <v>2</v>
      </c>
      <c r="F122" s="5"/>
      <c r="G122" s="18">
        <v>3</v>
      </c>
      <c r="H122" s="2">
        <v>1</v>
      </c>
      <c r="I122" s="5"/>
      <c r="J122" s="37"/>
      <c r="K122" s="37"/>
      <c r="L122" s="18">
        <v>1</v>
      </c>
      <c r="M122" s="2"/>
      <c r="N122" s="5"/>
      <c r="O122" s="37"/>
      <c r="P122" s="5"/>
      <c r="Q122" s="18"/>
    </row>
    <row r="123" spans="2:17" x14ac:dyDescent="0.2">
      <c r="B123" s="43">
        <v>108</v>
      </c>
      <c r="C123" s="16"/>
      <c r="D123" s="6"/>
      <c r="E123" s="10">
        <v>3</v>
      </c>
      <c r="F123" s="6"/>
      <c r="G123" s="18">
        <v>3</v>
      </c>
      <c r="H123" s="2"/>
      <c r="I123" s="5"/>
      <c r="J123" s="37"/>
      <c r="K123" s="37"/>
      <c r="L123" s="18"/>
      <c r="M123" s="2"/>
      <c r="N123" s="5"/>
      <c r="O123" s="37"/>
      <c r="P123" s="5"/>
      <c r="Q123" s="18"/>
    </row>
    <row r="124" spans="2:17" x14ac:dyDescent="0.2">
      <c r="B124" s="38">
        <v>109</v>
      </c>
      <c r="C124" s="45">
        <v>1</v>
      </c>
      <c r="D124" s="5"/>
      <c r="E124" s="37">
        <v>1</v>
      </c>
      <c r="F124" s="5"/>
      <c r="G124" s="20">
        <v>2</v>
      </c>
      <c r="H124" s="8"/>
      <c r="I124" s="3"/>
      <c r="J124" s="4"/>
      <c r="K124" s="3"/>
      <c r="L124" s="20"/>
      <c r="M124" s="8"/>
      <c r="N124" s="3"/>
      <c r="O124" s="4"/>
      <c r="P124" s="3"/>
      <c r="Q124" s="20"/>
    </row>
    <row r="125" spans="2:17" x14ac:dyDescent="0.2">
      <c r="B125" s="38">
        <v>110</v>
      </c>
      <c r="C125" s="45">
        <v>3</v>
      </c>
      <c r="D125" s="5"/>
      <c r="E125" s="37"/>
      <c r="F125" s="5"/>
      <c r="G125" s="18">
        <v>3</v>
      </c>
      <c r="H125" s="2"/>
      <c r="I125" s="5"/>
      <c r="J125" s="37"/>
      <c r="K125" s="5"/>
      <c r="L125" s="18"/>
      <c r="M125" s="2"/>
      <c r="N125" s="5"/>
      <c r="O125" s="37"/>
      <c r="P125" s="5"/>
      <c r="Q125" s="18"/>
    </row>
    <row r="126" spans="2:17" x14ac:dyDescent="0.2">
      <c r="B126" s="38">
        <v>111</v>
      </c>
      <c r="C126" s="45">
        <v>1</v>
      </c>
      <c r="D126" s="5"/>
      <c r="E126" s="37">
        <v>2</v>
      </c>
      <c r="F126" s="5"/>
      <c r="G126" s="18">
        <v>3</v>
      </c>
      <c r="H126" s="2"/>
      <c r="I126" s="5"/>
      <c r="J126" s="37"/>
      <c r="K126" s="37"/>
      <c r="L126" s="18"/>
      <c r="M126" s="2"/>
      <c r="N126" s="5"/>
      <c r="O126" s="37"/>
      <c r="P126" s="5"/>
      <c r="Q126" s="18"/>
    </row>
    <row r="127" spans="2:17" x14ac:dyDescent="0.2">
      <c r="B127" s="43">
        <v>112</v>
      </c>
      <c r="C127" s="16">
        <v>1</v>
      </c>
      <c r="D127" s="6"/>
      <c r="E127" s="10">
        <v>2</v>
      </c>
      <c r="F127" s="6"/>
      <c r="G127" s="19">
        <v>3</v>
      </c>
      <c r="H127" s="7"/>
      <c r="I127" s="6"/>
      <c r="J127" s="10"/>
      <c r="K127" s="10"/>
      <c r="L127" s="19"/>
      <c r="M127" s="7"/>
      <c r="N127" s="6"/>
      <c r="O127" s="10"/>
      <c r="P127" s="6"/>
      <c r="Q127" s="19"/>
    </row>
    <row r="128" spans="2:17" x14ac:dyDescent="0.2">
      <c r="B128" s="38">
        <v>113</v>
      </c>
      <c r="C128" s="45">
        <v>2</v>
      </c>
      <c r="D128" s="5"/>
      <c r="E128" s="37">
        <v>3</v>
      </c>
      <c r="F128" s="5"/>
      <c r="G128" s="18">
        <v>5</v>
      </c>
      <c r="H128" s="2"/>
      <c r="I128" s="5"/>
      <c r="J128" s="37"/>
      <c r="K128" s="37"/>
      <c r="L128" s="18"/>
      <c r="M128" s="2"/>
      <c r="N128" s="5"/>
      <c r="O128" s="37"/>
      <c r="P128" s="5"/>
      <c r="Q128" s="18"/>
    </row>
    <row r="129" spans="2:17" x14ac:dyDescent="0.2">
      <c r="B129" s="38">
        <v>114</v>
      </c>
      <c r="C129" s="45">
        <v>2</v>
      </c>
      <c r="D129" s="5"/>
      <c r="E129" s="37">
        <v>1</v>
      </c>
      <c r="F129" s="5"/>
      <c r="G129" s="18">
        <v>3</v>
      </c>
      <c r="H129" s="2"/>
      <c r="I129" s="5"/>
      <c r="J129" s="37"/>
      <c r="K129" s="37"/>
      <c r="L129" s="18"/>
      <c r="M129" s="2"/>
      <c r="N129" s="5"/>
      <c r="O129" s="37"/>
      <c r="P129" s="5"/>
      <c r="Q129" s="18"/>
    </row>
    <row r="130" spans="2:17" x14ac:dyDescent="0.2">
      <c r="B130" s="38">
        <v>115</v>
      </c>
      <c r="C130" s="45">
        <v>3</v>
      </c>
      <c r="D130" s="5">
        <v>1</v>
      </c>
      <c r="E130" s="37">
        <v>1</v>
      </c>
      <c r="F130" s="5"/>
      <c r="G130" s="18">
        <v>5</v>
      </c>
      <c r="H130" s="2"/>
      <c r="I130" s="5"/>
      <c r="J130" s="37"/>
      <c r="K130" s="37"/>
      <c r="L130" s="18"/>
      <c r="M130" s="2"/>
      <c r="N130" s="5"/>
      <c r="O130" s="37"/>
      <c r="P130" s="5"/>
      <c r="Q130" s="18"/>
    </row>
    <row r="131" spans="2:17" x14ac:dyDescent="0.2">
      <c r="B131" s="43">
        <v>116</v>
      </c>
      <c r="C131" s="16">
        <v>2</v>
      </c>
      <c r="D131" s="6"/>
      <c r="E131" s="10">
        <v>3</v>
      </c>
      <c r="F131" s="6"/>
      <c r="G131" s="18">
        <v>5</v>
      </c>
      <c r="H131" s="2"/>
      <c r="I131" s="5"/>
      <c r="J131" s="37"/>
      <c r="K131" s="37"/>
      <c r="L131" s="18"/>
      <c r="M131" s="2"/>
      <c r="N131" s="5"/>
      <c r="O131" s="37"/>
      <c r="P131" s="5"/>
      <c r="Q131" s="18"/>
    </row>
    <row r="132" spans="2:17" x14ac:dyDescent="0.2">
      <c r="B132" s="38">
        <v>117</v>
      </c>
      <c r="C132" s="45">
        <v>2</v>
      </c>
      <c r="D132" s="5"/>
      <c r="E132" s="37">
        <v>2</v>
      </c>
      <c r="F132" s="3"/>
      <c r="G132" s="20">
        <v>4</v>
      </c>
      <c r="H132" s="8"/>
      <c r="I132" s="3"/>
      <c r="J132" s="4"/>
      <c r="K132" s="4"/>
      <c r="L132" s="20"/>
      <c r="M132" s="8"/>
      <c r="N132" s="3"/>
      <c r="O132" s="4"/>
      <c r="P132" s="3"/>
      <c r="Q132" s="20"/>
    </row>
    <row r="133" spans="2:17" x14ac:dyDescent="0.2">
      <c r="B133" s="38">
        <v>118</v>
      </c>
      <c r="C133" s="45"/>
      <c r="D133" s="5"/>
      <c r="E133" s="37">
        <v>2</v>
      </c>
      <c r="F133" s="5"/>
      <c r="G133" s="18">
        <v>2</v>
      </c>
      <c r="H133" s="2"/>
      <c r="I133" s="5"/>
      <c r="J133" s="37"/>
      <c r="K133" s="37"/>
      <c r="L133" s="18"/>
      <c r="M133" s="2"/>
      <c r="N133" s="5"/>
      <c r="O133" s="37"/>
      <c r="P133" s="5"/>
      <c r="Q133" s="18"/>
    </row>
    <row r="134" spans="2:17" x14ac:dyDescent="0.2">
      <c r="B134" s="38">
        <v>119</v>
      </c>
      <c r="C134" s="45"/>
      <c r="D134" s="5"/>
      <c r="E134" s="37"/>
      <c r="F134" s="5"/>
      <c r="G134" s="18"/>
      <c r="H134" s="2"/>
      <c r="I134" s="5"/>
      <c r="J134" s="37"/>
      <c r="K134" s="37"/>
      <c r="L134" s="18"/>
      <c r="M134" s="2"/>
      <c r="N134" s="5"/>
      <c r="O134" s="37"/>
      <c r="P134" s="5"/>
      <c r="Q134" s="18"/>
    </row>
    <row r="135" spans="2:17" x14ac:dyDescent="0.2">
      <c r="B135" s="74">
        <v>120</v>
      </c>
      <c r="C135" s="16"/>
      <c r="D135" s="6"/>
      <c r="E135" s="10"/>
      <c r="F135" s="6"/>
      <c r="G135" s="19"/>
      <c r="H135" s="7"/>
      <c r="I135" s="6"/>
      <c r="J135" s="10"/>
      <c r="K135" s="10"/>
      <c r="L135" s="19"/>
      <c r="M135" s="7"/>
      <c r="N135" s="6"/>
      <c r="O135" s="10"/>
      <c r="P135" s="6"/>
      <c r="Q135" s="19"/>
    </row>
    <row r="136" spans="2:17" x14ac:dyDescent="0.2">
      <c r="B136" s="38">
        <v>121</v>
      </c>
      <c r="C136" s="45">
        <v>1</v>
      </c>
      <c r="D136" s="5"/>
      <c r="E136" s="37">
        <v>5</v>
      </c>
      <c r="F136" s="5"/>
      <c r="G136" s="18">
        <v>6</v>
      </c>
      <c r="H136" s="2"/>
      <c r="I136" s="5"/>
      <c r="J136" s="37"/>
      <c r="K136" s="37"/>
      <c r="L136" s="18"/>
      <c r="M136" s="2"/>
      <c r="N136" s="5"/>
      <c r="O136" s="37"/>
      <c r="P136" s="5"/>
      <c r="Q136" s="18"/>
    </row>
    <row r="137" spans="2:17" x14ac:dyDescent="0.2">
      <c r="B137" s="38">
        <v>122</v>
      </c>
      <c r="C137" s="45"/>
      <c r="D137" s="5"/>
      <c r="E137" s="37">
        <v>2</v>
      </c>
      <c r="F137" s="5"/>
      <c r="G137" s="18">
        <v>2</v>
      </c>
      <c r="H137" s="2"/>
      <c r="I137" s="5"/>
      <c r="J137" s="37"/>
      <c r="K137" s="37"/>
      <c r="L137" s="18"/>
      <c r="M137" s="2"/>
      <c r="N137" s="5"/>
      <c r="O137" s="37"/>
      <c r="P137" s="5"/>
      <c r="Q137" s="18"/>
    </row>
    <row r="138" spans="2:17" x14ac:dyDescent="0.2">
      <c r="B138" s="38">
        <v>123</v>
      </c>
      <c r="C138" s="45">
        <v>1</v>
      </c>
      <c r="D138" s="5"/>
      <c r="E138" s="37"/>
      <c r="F138" s="5"/>
      <c r="G138" s="18">
        <v>1</v>
      </c>
      <c r="H138" s="2"/>
      <c r="I138" s="5"/>
      <c r="J138" s="37"/>
      <c r="K138" s="37"/>
      <c r="L138" s="18"/>
      <c r="M138" s="2"/>
      <c r="N138" s="5"/>
      <c r="O138" s="37"/>
      <c r="P138" s="5"/>
      <c r="Q138" s="18"/>
    </row>
    <row r="139" spans="2:17" x14ac:dyDescent="0.2">
      <c r="B139" s="74">
        <v>124</v>
      </c>
      <c r="C139" s="16">
        <v>1</v>
      </c>
      <c r="D139" s="6">
        <v>1</v>
      </c>
      <c r="E139" s="10">
        <v>3</v>
      </c>
      <c r="F139" s="6"/>
      <c r="G139" s="18">
        <v>5</v>
      </c>
      <c r="H139" s="2"/>
      <c r="I139" s="5"/>
      <c r="J139" s="37"/>
      <c r="K139" s="37"/>
      <c r="L139" s="18"/>
      <c r="M139" s="2"/>
      <c r="N139" s="5"/>
      <c r="O139" s="37"/>
      <c r="P139" s="5"/>
      <c r="Q139" s="18"/>
    </row>
    <row r="140" spans="2:17" ht="13.5" thickBot="1" x14ac:dyDescent="0.25">
      <c r="B140" s="38">
        <v>125</v>
      </c>
      <c r="C140" s="46">
        <v>27</v>
      </c>
      <c r="D140" s="67">
        <v>1</v>
      </c>
      <c r="E140" s="39">
        <v>57</v>
      </c>
      <c r="F140" s="67"/>
      <c r="G140" s="69">
        <v>85</v>
      </c>
      <c r="H140" s="8"/>
      <c r="I140" s="3"/>
      <c r="J140" s="4"/>
      <c r="K140" s="4"/>
      <c r="L140" s="20"/>
      <c r="M140" s="8"/>
      <c r="N140" s="3"/>
      <c r="O140" s="4"/>
      <c r="P140" s="3"/>
      <c r="Q140" s="20"/>
    </row>
    <row r="141" spans="2:17" x14ac:dyDescent="0.2">
      <c r="B141" s="38">
        <v>126</v>
      </c>
      <c r="C141" s="45"/>
      <c r="D141" s="5"/>
      <c r="E141" s="37"/>
      <c r="F141" s="5"/>
      <c r="G141" s="37"/>
      <c r="H141" s="45"/>
      <c r="I141" s="5"/>
      <c r="J141" s="37"/>
      <c r="K141" s="37"/>
      <c r="L141" s="18"/>
      <c r="M141" s="2"/>
      <c r="N141" s="5"/>
      <c r="O141" s="37"/>
      <c r="P141" s="5"/>
      <c r="Q141" s="18"/>
    </row>
    <row r="142" spans="2:17" x14ac:dyDescent="0.2">
      <c r="B142" s="38">
        <v>127</v>
      </c>
      <c r="C142" s="45"/>
      <c r="D142" s="5"/>
      <c r="E142" s="37"/>
      <c r="F142" s="5"/>
      <c r="G142" s="37"/>
      <c r="H142" s="45"/>
      <c r="I142" s="5"/>
      <c r="J142" s="37"/>
      <c r="K142" s="37"/>
      <c r="L142" s="18"/>
      <c r="M142" s="2"/>
      <c r="N142" s="5"/>
      <c r="O142" s="37"/>
      <c r="P142" s="5"/>
      <c r="Q142" s="18"/>
    </row>
    <row r="143" spans="2:17" x14ac:dyDescent="0.2">
      <c r="B143" s="74">
        <v>128</v>
      </c>
      <c r="C143" s="16"/>
      <c r="D143" s="6"/>
      <c r="E143" s="10"/>
      <c r="F143" s="6"/>
      <c r="G143" s="10"/>
      <c r="H143" s="16"/>
      <c r="I143" s="6"/>
      <c r="J143" s="10"/>
      <c r="K143" s="10"/>
      <c r="L143" s="19"/>
      <c r="M143" s="7"/>
      <c r="N143" s="6"/>
      <c r="O143" s="10"/>
      <c r="P143" s="6"/>
      <c r="Q143" s="19"/>
    </row>
    <row r="144" spans="2:17" x14ac:dyDescent="0.2">
      <c r="B144" s="38">
        <v>129</v>
      </c>
      <c r="C144" s="45"/>
      <c r="D144" s="5"/>
      <c r="E144" s="37"/>
      <c r="F144" s="5"/>
      <c r="G144" s="37"/>
      <c r="H144" s="45"/>
      <c r="I144" s="5"/>
      <c r="J144" s="37"/>
      <c r="K144" s="37"/>
      <c r="L144" s="18"/>
      <c r="M144" s="2"/>
      <c r="N144" s="5"/>
      <c r="O144" s="37"/>
      <c r="P144" s="5"/>
      <c r="Q144" s="18"/>
    </row>
    <row r="145" spans="2:17" x14ac:dyDescent="0.2">
      <c r="B145" s="38">
        <v>130</v>
      </c>
      <c r="C145" s="45"/>
      <c r="D145" s="5"/>
      <c r="E145" s="37"/>
      <c r="F145" s="5"/>
      <c r="G145" s="37"/>
      <c r="H145" s="45"/>
      <c r="I145" s="5"/>
      <c r="J145" s="37"/>
      <c r="K145" s="37"/>
      <c r="L145" s="18"/>
      <c r="M145" s="2"/>
      <c r="N145" s="5"/>
      <c r="O145" s="37"/>
      <c r="P145" s="5"/>
      <c r="Q145" s="18"/>
    </row>
    <row r="146" spans="2:17" x14ac:dyDescent="0.2">
      <c r="B146" s="38">
        <v>131</v>
      </c>
      <c r="C146" s="45"/>
      <c r="D146" s="5"/>
      <c r="E146" s="37"/>
      <c r="F146" s="5"/>
      <c r="G146" s="37"/>
      <c r="H146" s="45"/>
      <c r="I146" s="5"/>
      <c r="J146" s="37">
        <v>1</v>
      </c>
      <c r="K146" s="37"/>
      <c r="L146" s="18">
        <v>1</v>
      </c>
      <c r="M146" s="2"/>
      <c r="N146" s="5"/>
      <c r="O146" s="37"/>
      <c r="P146" s="5"/>
      <c r="Q146" s="18"/>
    </row>
    <row r="147" spans="2:17" x14ac:dyDescent="0.2">
      <c r="B147" s="74">
        <v>132</v>
      </c>
      <c r="C147" s="16"/>
      <c r="D147" s="6"/>
      <c r="E147" s="10"/>
      <c r="F147" s="6"/>
      <c r="G147" s="37"/>
      <c r="H147" s="45"/>
      <c r="I147" s="5"/>
      <c r="J147" s="37"/>
      <c r="K147" s="37"/>
      <c r="L147" s="18"/>
      <c r="M147" s="2"/>
      <c r="N147" s="5"/>
      <c r="O147" s="37"/>
      <c r="P147" s="5"/>
      <c r="Q147" s="18"/>
    </row>
    <row r="148" spans="2:17" x14ac:dyDescent="0.2">
      <c r="B148" s="38">
        <v>133</v>
      </c>
      <c r="C148" s="45"/>
      <c r="D148" s="5"/>
      <c r="E148" s="37"/>
      <c r="F148" s="5"/>
      <c r="G148" s="4"/>
      <c r="H148" s="17"/>
      <c r="I148" s="3"/>
      <c r="J148" s="4"/>
      <c r="K148" s="4"/>
      <c r="L148" s="20"/>
      <c r="M148" s="8"/>
      <c r="N148" s="3"/>
      <c r="O148" s="4"/>
      <c r="P148" s="3"/>
      <c r="Q148" s="20"/>
    </row>
    <row r="149" spans="2:17" x14ac:dyDescent="0.2">
      <c r="B149" s="38">
        <v>134</v>
      </c>
      <c r="C149" s="45"/>
      <c r="D149" s="5"/>
      <c r="E149" s="37"/>
      <c r="F149" s="5"/>
      <c r="G149" s="37"/>
      <c r="H149" s="45"/>
      <c r="I149" s="5"/>
      <c r="J149" s="37"/>
      <c r="K149" s="37"/>
      <c r="L149" s="18"/>
      <c r="M149" s="2"/>
      <c r="N149" s="5"/>
      <c r="O149" s="37"/>
      <c r="P149" s="5"/>
      <c r="Q149" s="18"/>
    </row>
    <row r="150" spans="2:17" x14ac:dyDescent="0.2">
      <c r="B150" s="38">
        <v>135</v>
      </c>
      <c r="C150" s="45"/>
      <c r="D150" s="5"/>
      <c r="E150" s="37"/>
      <c r="F150" s="5"/>
      <c r="G150" s="37"/>
      <c r="H150" s="45"/>
      <c r="I150" s="5"/>
      <c r="J150" s="37"/>
      <c r="K150" s="37"/>
      <c r="L150" s="18"/>
      <c r="M150" s="2"/>
      <c r="N150" s="5"/>
      <c r="O150" s="37"/>
      <c r="P150" s="5"/>
      <c r="Q150" s="18"/>
    </row>
    <row r="151" spans="2:17" x14ac:dyDescent="0.2">
      <c r="B151" s="74">
        <v>136</v>
      </c>
      <c r="C151" s="16"/>
      <c r="D151" s="6"/>
      <c r="E151" s="10"/>
      <c r="F151" s="6"/>
      <c r="G151" s="10"/>
      <c r="H151" s="16"/>
      <c r="I151" s="6"/>
      <c r="J151" s="10"/>
      <c r="K151" s="10"/>
      <c r="L151" s="19"/>
      <c r="M151" s="7"/>
      <c r="N151" s="6"/>
      <c r="O151" s="10"/>
      <c r="P151" s="6"/>
      <c r="Q151" s="19"/>
    </row>
    <row r="152" spans="2:17" x14ac:dyDescent="0.2">
      <c r="B152" s="38">
        <v>137</v>
      </c>
      <c r="C152" s="45"/>
      <c r="D152" s="5"/>
      <c r="E152" s="37"/>
      <c r="F152" s="5"/>
      <c r="G152" s="37"/>
      <c r="H152" s="45"/>
      <c r="I152" s="5"/>
      <c r="J152" s="37"/>
      <c r="K152" s="37"/>
      <c r="L152" s="18"/>
      <c r="M152" s="2"/>
      <c r="N152" s="5"/>
      <c r="O152" s="37"/>
      <c r="P152" s="5"/>
      <c r="Q152" s="18"/>
    </row>
    <row r="153" spans="2:17" x14ac:dyDescent="0.2">
      <c r="B153" s="38">
        <v>138</v>
      </c>
      <c r="C153" s="45"/>
      <c r="D153" s="5"/>
      <c r="E153" s="37"/>
      <c r="F153" s="5"/>
      <c r="G153" s="37"/>
      <c r="H153" s="45"/>
      <c r="I153" s="5"/>
      <c r="J153" s="37"/>
      <c r="K153" s="37"/>
      <c r="L153" s="18"/>
      <c r="M153" s="2"/>
      <c r="N153" s="5"/>
      <c r="O153" s="37"/>
      <c r="P153" s="5"/>
      <c r="Q153" s="18"/>
    </row>
    <row r="154" spans="2:17" x14ac:dyDescent="0.2">
      <c r="B154" s="38">
        <v>139</v>
      </c>
      <c r="C154" s="45"/>
      <c r="D154" s="5"/>
      <c r="E154" s="37"/>
      <c r="F154" s="5"/>
      <c r="G154" s="37"/>
      <c r="H154" s="45"/>
      <c r="I154" s="5"/>
      <c r="J154" s="37"/>
      <c r="K154" s="37"/>
      <c r="L154" s="18"/>
      <c r="M154" s="2"/>
      <c r="N154" s="5"/>
      <c r="O154" s="37"/>
      <c r="P154" s="5"/>
      <c r="Q154" s="18"/>
    </row>
    <row r="155" spans="2:17" x14ac:dyDescent="0.2">
      <c r="B155" s="74">
        <v>140</v>
      </c>
      <c r="C155" s="16"/>
      <c r="D155" s="6"/>
      <c r="E155" s="10"/>
      <c r="F155" s="6"/>
      <c r="G155" s="10"/>
      <c r="H155" s="16"/>
      <c r="I155" s="6"/>
      <c r="J155" s="10"/>
      <c r="K155" s="10"/>
      <c r="L155" s="19"/>
      <c r="M155" s="7"/>
      <c r="N155" s="6"/>
      <c r="O155" s="10"/>
      <c r="P155" s="6"/>
      <c r="Q155" s="19"/>
    </row>
    <row r="156" spans="2:17" ht="13.5" thickBot="1" x14ac:dyDescent="0.25">
      <c r="B156" s="38">
        <v>141</v>
      </c>
      <c r="C156" s="45"/>
      <c r="D156" s="5"/>
      <c r="E156" s="37"/>
      <c r="F156" s="5"/>
      <c r="G156" s="37"/>
      <c r="H156" s="49"/>
      <c r="I156" s="24"/>
      <c r="J156" s="51"/>
      <c r="K156" s="51"/>
      <c r="L156" s="25"/>
      <c r="M156" s="2"/>
      <c r="N156" s="5"/>
      <c r="O156" s="37"/>
      <c r="P156" s="5"/>
      <c r="Q156" s="18"/>
    </row>
    <row r="157" spans="2:17" x14ac:dyDescent="0.2">
      <c r="B157" s="38">
        <v>142</v>
      </c>
      <c r="C157" s="45"/>
      <c r="D157" s="5"/>
      <c r="E157" s="37"/>
      <c r="F157" s="5"/>
      <c r="G157" s="37"/>
      <c r="H157" s="45"/>
      <c r="I157" s="5"/>
      <c r="J157" s="37"/>
      <c r="K157" s="37"/>
      <c r="L157" s="18"/>
      <c r="M157" s="2"/>
      <c r="N157" s="5"/>
      <c r="O157" s="37"/>
      <c r="P157" s="5"/>
      <c r="Q157" s="18"/>
    </row>
    <row r="158" spans="2:17" x14ac:dyDescent="0.2">
      <c r="B158" s="38">
        <v>143</v>
      </c>
      <c r="C158" s="45"/>
      <c r="D158" s="5"/>
      <c r="E158" s="37"/>
      <c r="F158" s="5"/>
      <c r="G158" s="37"/>
      <c r="H158" s="45"/>
      <c r="I158" s="5"/>
      <c r="J158" s="37"/>
      <c r="K158" s="37"/>
      <c r="L158" s="18"/>
      <c r="M158" s="2"/>
      <c r="N158" s="5"/>
      <c r="O158" s="37"/>
      <c r="P158" s="5"/>
      <c r="Q158" s="18"/>
    </row>
    <row r="159" spans="2:17" x14ac:dyDescent="0.2">
      <c r="B159" s="74">
        <v>144</v>
      </c>
      <c r="C159" s="16"/>
      <c r="D159" s="6"/>
      <c r="E159" s="10"/>
      <c r="F159" s="6"/>
      <c r="G159" s="10"/>
      <c r="H159" s="16"/>
      <c r="I159" s="6"/>
      <c r="J159" s="269"/>
      <c r="K159" s="269"/>
      <c r="L159" s="324"/>
      <c r="M159" s="141"/>
      <c r="N159" s="325"/>
      <c r="O159" s="269"/>
      <c r="P159" s="325"/>
      <c r="Q159" s="324"/>
    </row>
    <row r="160" spans="2:17" ht="13.5" thickBot="1" x14ac:dyDescent="0.25">
      <c r="B160" s="38">
        <v>145</v>
      </c>
      <c r="C160" s="45"/>
      <c r="D160" s="5"/>
      <c r="E160" s="37"/>
      <c r="F160" s="5"/>
      <c r="G160" s="37"/>
      <c r="H160" s="45"/>
      <c r="I160" s="5"/>
      <c r="J160" s="121"/>
      <c r="K160" s="121"/>
      <c r="L160" s="326"/>
      <c r="M160" s="119"/>
      <c r="N160" s="139"/>
      <c r="O160" s="121"/>
      <c r="P160" s="139"/>
      <c r="Q160" s="326"/>
    </row>
    <row r="161" spans="2:17" ht="16.5" customHeight="1" thickBot="1" x14ac:dyDescent="0.25">
      <c r="B161" s="72" t="s">
        <v>0</v>
      </c>
      <c r="C161" s="95">
        <f>SUM(C8:C81)+SUM(C89:C160)</f>
        <v>276</v>
      </c>
      <c r="D161" s="68">
        <f t="shared" ref="D161:P161" si="0">SUM(D8:D81)+SUM(D89:D160)</f>
        <v>31</v>
      </c>
      <c r="E161" s="68">
        <f t="shared" si="0"/>
        <v>165</v>
      </c>
      <c r="F161" s="68">
        <f t="shared" si="0"/>
        <v>0</v>
      </c>
      <c r="G161" s="57">
        <f>SUM(G8:G81)+SUM(G89:G160)</f>
        <v>472</v>
      </c>
      <c r="H161" s="95">
        <f t="shared" si="0"/>
        <v>316</v>
      </c>
      <c r="I161" s="68">
        <f t="shared" si="0"/>
        <v>21</v>
      </c>
      <c r="J161" s="327">
        <f t="shared" si="0"/>
        <v>253</v>
      </c>
      <c r="K161" s="327">
        <f t="shared" si="0"/>
        <v>0</v>
      </c>
      <c r="L161" s="328">
        <f t="shared" si="0"/>
        <v>590</v>
      </c>
      <c r="M161" s="279">
        <f t="shared" si="0"/>
        <v>0</v>
      </c>
      <c r="N161" s="327">
        <f t="shared" si="0"/>
        <v>0</v>
      </c>
      <c r="O161" s="327">
        <f t="shared" si="0"/>
        <v>3</v>
      </c>
      <c r="P161" s="327">
        <f t="shared" si="0"/>
        <v>0</v>
      </c>
      <c r="Q161" s="328">
        <f>SUM(Q8:Q81)+SUM(Q89:Q160)</f>
        <v>3</v>
      </c>
    </row>
    <row r="162" spans="2:17" ht="16.5" customHeight="1" thickBot="1" x14ac:dyDescent="0.25">
      <c r="B162" s="180" t="s">
        <v>14</v>
      </c>
      <c r="C162" s="49"/>
      <c r="D162" s="26"/>
      <c r="E162" s="26"/>
      <c r="F162" s="62"/>
      <c r="G162" s="26"/>
      <c r="H162" s="49"/>
      <c r="I162" s="62" t="s">
        <v>137</v>
      </c>
      <c r="J162" s="266">
        <f>L161+巡査長432!L161</f>
        <v>917</v>
      </c>
      <c r="K162" s="323">
        <f>ROUND(J162/巡査21!K164*100,1)</f>
        <v>25.8</v>
      </c>
      <c r="L162" s="292" t="s">
        <v>52</v>
      </c>
      <c r="M162" s="266"/>
      <c r="N162" s="198" t="s">
        <v>138</v>
      </c>
      <c r="O162" s="266">
        <f>Q161+巡査長432!Q161+巡査21!G161</f>
        <v>537</v>
      </c>
      <c r="P162" s="323">
        <f>ROUND(O162/巡査21!K164*100,1)</f>
        <v>15.1</v>
      </c>
      <c r="Q162" s="292" t="s">
        <v>52</v>
      </c>
    </row>
    <row r="163" spans="2:17" ht="16.5" customHeight="1" thickBot="1" x14ac:dyDescent="0.25">
      <c r="B163" s="61" t="s">
        <v>16</v>
      </c>
      <c r="C163" s="49"/>
      <c r="D163" s="26"/>
      <c r="E163" s="26"/>
      <c r="F163" s="62"/>
      <c r="G163" s="26"/>
      <c r="H163" s="379" t="s">
        <v>41</v>
      </c>
      <c r="I163" s="379"/>
      <c r="J163" s="329">
        <f>G161+L161+Q161</f>
        <v>1065</v>
      </c>
      <c r="K163" s="323">
        <f>ROUND(J163/巡査21!K164*100,1)</f>
        <v>30</v>
      </c>
      <c r="L163" s="120" t="s">
        <v>52</v>
      </c>
      <c r="M163" s="266"/>
      <c r="N163" s="266"/>
      <c r="O163" s="266"/>
      <c r="P163" s="266"/>
      <c r="Q163" s="292"/>
    </row>
    <row r="164" spans="2:17" x14ac:dyDescent="0.2">
      <c r="J164" s="267"/>
      <c r="K164" s="267"/>
      <c r="L164" s="267"/>
      <c r="M164" s="267"/>
      <c r="N164" s="267"/>
      <c r="O164" s="267"/>
      <c r="P164" s="267"/>
      <c r="Q164" s="267"/>
    </row>
  </sheetData>
  <mergeCells count="39">
    <mergeCell ref="C4:Q4"/>
    <mergeCell ref="C5:G5"/>
    <mergeCell ref="H5:L5"/>
    <mergeCell ref="M5:Q5"/>
    <mergeCell ref="C6:C7"/>
    <mergeCell ref="D6:D7"/>
    <mergeCell ref="E6:E7"/>
    <mergeCell ref="O6:O7"/>
    <mergeCell ref="P6:P7"/>
    <mergeCell ref="Q6:Q7"/>
    <mergeCell ref="C85:Q85"/>
    <mergeCell ref="C86:G86"/>
    <mergeCell ref="H86:L86"/>
    <mergeCell ref="M86:Q86"/>
    <mergeCell ref="I6:I7"/>
    <mergeCell ref="J6:J7"/>
    <mergeCell ref="K6:K7"/>
    <mergeCell ref="L6:L7"/>
    <mergeCell ref="M6:M7"/>
    <mergeCell ref="N6:N7"/>
    <mergeCell ref="F6:F7"/>
    <mergeCell ref="G6:G7"/>
    <mergeCell ref="H6:H7"/>
    <mergeCell ref="C87:C88"/>
    <mergeCell ref="D87:D88"/>
    <mergeCell ref="E87:E88"/>
    <mergeCell ref="F87:F88"/>
    <mergeCell ref="G87:G88"/>
    <mergeCell ref="H87:H88"/>
    <mergeCell ref="H163:I163"/>
    <mergeCell ref="O87:O88"/>
    <mergeCell ref="P87:P88"/>
    <mergeCell ref="Q87:Q88"/>
    <mergeCell ref="I87:I88"/>
    <mergeCell ref="J87:J88"/>
    <mergeCell ref="K87:K88"/>
    <mergeCell ref="L87:L88"/>
    <mergeCell ref="M87:M88"/>
    <mergeCell ref="N87:N88"/>
  </mergeCells>
  <phoneticPr fontId="3"/>
  <pageMargins left="0.70866141732283472" right="0.70866141732283472" top="0.74803149606299213" bottom="0.74803149606299213" header="0.31496062992125984" footer="0.31496062992125984"/>
  <pageSetup paperSize="9" scale="72" firstPageNumber="25" orientation="portrait" r:id="rId1"/>
  <rowBreaks count="1" manualBreakCount="1">
    <brk id="82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5"/>
  <dimension ref="B1:Q163"/>
  <sheetViews>
    <sheetView view="pageBreakPreview" topLeftCell="A4" zoomScaleNormal="100" zoomScaleSheetLayoutView="100" workbookViewId="0">
      <pane xSplit="2" ySplit="5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W166" sqref="W166"/>
    </sheetView>
  </sheetViews>
  <sheetFormatPr defaultRowHeight="13" x14ac:dyDescent="0.2"/>
  <cols>
    <col min="1" max="1" width="1.6328125" customWidth="1"/>
    <col min="2" max="2" width="9.08984375" customWidth="1"/>
    <col min="3" max="17" width="7.3632812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89" t="s">
        <v>5</v>
      </c>
      <c r="C4" s="396" t="s">
        <v>131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3"/>
    </row>
    <row r="5" spans="2:17" ht="15.75" customHeight="1" thickBot="1" x14ac:dyDescent="0.25">
      <c r="B5" s="75" t="s">
        <v>4</v>
      </c>
      <c r="C5" s="363" t="s">
        <v>24</v>
      </c>
      <c r="D5" s="364"/>
      <c r="E5" s="364"/>
      <c r="F5" s="364"/>
      <c r="G5" s="386"/>
      <c r="H5" s="363" t="s">
        <v>28</v>
      </c>
      <c r="I5" s="364"/>
      <c r="J5" s="364"/>
      <c r="K5" s="364"/>
      <c r="L5" s="365"/>
      <c r="M5" s="366" t="s">
        <v>30</v>
      </c>
      <c r="N5" s="364"/>
      <c r="O5" s="364"/>
      <c r="P5" s="364"/>
      <c r="Q5" s="365"/>
    </row>
    <row r="6" spans="2:17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45"/>
      <c r="C8" s="161" t="s">
        <v>38</v>
      </c>
      <c r="D8" s="185" t="s">
        <v>38</v>
      </c>
      <c r="E8" s="163" t="s">
        <v>38</v>
      </c>
      <c r="F8" s="185" t="s">
        <v>38</v>
      </c>
      <c r="G8" s="163" t="s">
        <v>38</v>
      </c>
      <c r="H8" s="161" t="s">
        <v>38</v>
      </c>
      <c r="I8" s="185" t="s">
        <v>38</v>
      </c>
      <c r="J8" s="163" t="s">
        <v>38</v>
      </c>
      <c r="K8" s="185" t="s">
        <v>38</v>
      </c>
      <c r="L8" s="163" t="s">
        <v>38</v>
      </c>
      <c r="M8" s="161" t="s">
        <v>38</v>
      </c>
      <c r="N8" s="185" t="s">
        <v>38</v>
      </c>
      <c r="O8" s="163" t="s">
        <v>38</v>
      </c>
      <c r="P8" s="185" t="s">
        <v>38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37"/>
      <c r="H9" s="45"/>
      <c r="I9" s="5"/>
      <c r="J9" s="37"/>
      <c r="K9" s="37"/>
      <c r="L9" s="18"/>
      <c r="M9" s="2"/>
      <c r="N9" s="5"/>
      <c r="O9" s="37"/>
      <c r="P9" s="5"/>
      <c r="Q9" s="18"/>
    </row>
    <row r="10" spans="2:17" x14ac:dyDescent="0.2">
      <c r="B10" s="38">
        <v>2</v>
      </c>
      <c r="C10" s="45"/>
      <c r="D10" s="5"/>
      <c r="E10" s="37"/>
      <c r="F10" s="5"/>
      <c r="G10" s="37"/>
      <c r="H10" s="45"/>
      <c r="I10" s="5"/>
      <c r="J10" s="37"/>
      <c r="K10" s="37"/>
      <c r="L10" s="18"/>
      <c r="M10" s="2"/>
      <c r="N10" s="5"/>
      <c r="O10" s="37"/>
      <c r="P10" s="5"/>
      <c r="Q10" s="18"/>
    </row>
    <row r="11" spans="2:17" x14ac:dyDescent="0.2">
      <c r="B11" s="38">
        <v>3</v>
      </c>
      <c r="C11" s="45"/>
      <c r="D11" s="5"/>
      <c r="E11" s="37"/>
      <c r="F11" s="5"/>
      <c r="G11" s="37"/>
      <c r="H11" s="45"/>
      <c r="I11" s="5"/>
      <c r="J11" s="37"/>
      <c r="K11" s="37"/>
      <c r="L11" s="18"/>
      <c r="M11" s="2"/>
      <c r="N11" s="5"/>
      <c r="O11" s="37"/>
      <c r="P11" s="5"/>
      <c r="Q11" s="18"/>
    </row>
    <row r="12" spans="2:17" x14ac:dyDescent="0.2">
      <c r="B12" s="74">
        <v>4</v>
      </c>
      <c r="C12" s="16"/>
      <c r="D12" s="6"/>
      <c r="E12" s="10"/>
      <c r="F12" s="6"/>
      <c r="G12" s="10"/>
      <c r="H12" s="16"/>
      <c r="I12" s="6"/>
      <c r="J12" s="10"/>
      <c r="K12" s="10"/>
      <c r="L12" s="19"/>
      <c r="M12" s="7"/>
      <c r="N12" s="6"/>
      <c r="O12" s="10"/>
      <c r="P12" s="6"/>
      <c r="Q12" s="19"/>
    </row>
    <row r="13" spans="2:17" x14ac:dyDescent="0.2">
      <c r="B13" s="38">
        <v>5</v>
      </c>
      <c r="C13" s="45"/>
      <c r="D13" s="5"/>
      <c r="E13" s="37"/>
      <c r="F13" s="5"/>
      <c r="G13" s="37"/>
      <c r="H13" s="45"/>
      <c r="I13" s="5"/>
      <c r="J13" s="37"/>
      <c r="K13" s="37"/>
      <c r="L13" s="18"/>
      <c r="M13" s="2"/>
      <c r="N13" s="5"/>
      <c r="O13" s="37"/>
      <c r="P13" s="5"/>
      <c r="Q13" s="18"/>
    </row>
    <row r="14" spans="2:17" x14ac:dyDescent="0.2">
      <c r="B14" s="38">
        <v>6</v>
      </c>
      <c r="C14" s="45"/>
      <c r="D14" s="5"/>
      <c r="E14" s="37"/>
      <c r="F14" s="5"/>
      <c r="G14" s="37"/>
      <c r="H14" s="45"/>
      <c r="I14" s="5"/>
      <c r="J14" s="37"/>
      <c r="K14" s="37"/>
      <c r="L14" s="18"/>
      <c r="M14" s="2"/>
      <c r="N14" s="5"/>
      <c r="O14" s="37"/>
      <c r="P14" s="5"/>
      <c r="Q14" s="18"/>
    </row>
    <row r="15" spans="2:17" x14ac:dyDescent="0.2">
      <c r="B15" s="38">
        <v>7</v>
      </c>
      <c r="C15" s="45"/>
      <c r="D15" s="5"/>
      <c r="E15" s="37"/>
      <c r="F15" s="5"/>
      <c r="G15" s="37"/>
      <c r="H15" s="45"/>
      <c r="I15" s="5"/>
      <c r="J15" s="37"/>
      <c r="K15" s="37"/>
      <c r="L15" s="18"/>
      <c r="M15" s="2"/>
      <c r="N15" s="5"/>
      <c r="O15" s="37"/>
      <c r="P15" s="5"/>
      <c r="Q15" s="18"/>
    </row>
    <row r="16" spans="2:17" x14ac:dyDescent="0.2">
      <c r="B16" s="74">
        <v>8</v>
      </c>
      <c r="C16" s="16"/>
      <c r="D16" s="6"/>
      <c r="E16" s="10"/>
      <c r="F16" s="6"/>
      <c r="G16" s="10"/>
      <c r="H16" s="16"/>
      <c r="I16" s="6"/>
      <c r="J16" s="10"/>
      <c r="K16" s="10"/>
      <c r="L16" s="19"/>
      <c r="M16" s="7"/>
      <c r="N16" s="6"/>
      <c r="O16" s="10"/>
      <c r="P16" s="6"/>
      <c r="Q16" s="19"/>
    </row>
    <row r="17" spans="2:17" x14ac:dyDescent="0.2">
      <c r="B17" s="38">
        <v>9</v>
      </c>
      <c r="C17" s="45"/>
      <c r="D17" s="5"/>
      <c r="E17" s="37"/>
      <c r="F17" s="5"/>
      <c r="G17" s="37"/>
      <c r="H17" s="45"/>
      <c r="I17" s="5"/>
      <c r="J17" s="37"/>
      <c r="K17" s="37"/>
      <c r="L17" s="18"/>
      <c r="M17" s="2"/>
      <c r="N17" s="5"/>
      <c r="O17" s="37"/>
      <c r="P17" s="5"/>
      <c r="Q17" s="18"/>
    </row>
    <row r="18" spans="2:17" x14ac:dyDescent="0.2">
      <c r="B18" s="38">
        <v>10</v>
      </c>
      <c r="C18" s="45"/>
      <c r="D18" s="5"/>
      <c r="E18" s="37"/>
      <c r="F18" s="5"/>
      <c r="G18" s="37"/>
      <c r="H18" s="45"/>
      <c r="I18" s="5"/>
      <c r="J18" s="37"/>
      <c r="K18" s="37"/>
      <c r="L18" s="18"/>
      <c r="M18" s="2"/>
      <c r="N18" s="5"/>
      <c r="O18" s="37"/>
      <c r="P18" s="5"/>
      <c r="Q18" s="18"/>
    </row>
    <row r="19" spans="2:17" x14ac:dyDescent="0.2">
      <c r="B19" s="38">
        <v>11</v>
      </c>
      <c r="C19" s="45"/>
      <c r="D19" s="5"/>
      <c r="E19" s="37"/>
      <c r="F19" s="5"/>
      <c r="G19" s="37"/>
      <c r="H19" s="45"/>
      <c r="I19" s="5"/>
      <c r="J19" s="37"/>
      <c r="K19" s="37"/>
      <c r="L19" s="18"/>
      <c r="M19" s="2"/>
      <c r="N19" s="5"/>
      <c r="O19" s="37"/>
      <c r="P19" s="5"/>
      <c r="Q19" s="18"/>
    </row>
    <row r="20" spans="2:17" x14ac:dyDescent="0.2">
      <c r="B20" s="38">
        <v>12</v>
      </c>
      <c r="C20" s="45"/>
      <c r="D20" s="5"/>
      <c r="E20" s="37"/>
      <c r="F20" s="5"/>
      <c r="G20" s="37"/>
      <c r="H20" s="45"/>
      <c r="I20" s="5"/>
      <c r="J20" s="37"/>
      <c r="K20" s="37"/>
      <c r="L20" s="18"/>
      <c r="M20" s="2"/>
      <c r="N20" s="5"/>
      <c r="O20" s="37"/>
      <c r="P20" s="5"/>
      <c r="Q20" s="18"/>
    </row>
    <row r="21" spans="2:17" x14ac:dyDescent="0.2">
      <c r="B21" s="73">
        <v>13</v>
      </c>
      <c r="C21" s="17"/>
      <c r="D21" s="3"/>
      <c r="E21" s="4"/>
      <c r="F21" s="3"/>
      <c r="G21" s="4"/>
      <c r="H21" s="17"/>
      <c r="I21" s="3"/>
      <c r="J21" s="4"/>
      <c r="K21" s="4"/>
      <c r="L21" s="20"/>
      <c r="M21" s="8"/>
      <c r="N21" s="3"/>
      <c r="O21" s="4"/>
      <c r="P21" s="3"/>
      <c r="Q21" s="20"/>
    </row>
    <row r="22" spans="2:17" x14ac:dyDescent="0.2">
      <c r="B22" s="38">
        <v>14</v>
      </c>
      <c r="C22" s="45"/>
      <c r="D22" s="5"/>
      <c r="E22" s="37"/>
      <c r="F22" s="5"/>
      <c r="G22" s="37"/>
      <c r="H22" s="45"/>
      <c r="I22" s="5"/>
      <c r="J22" s="37"/>
      <c r="K22" s="37"/>
      <c r="L22" s="18"/>
      <c r="M22" s="2"/>
      <c r="N22" s="5"/>
      <c r="O22" s="37"/>
      <c r="P22" s="5"/>
      <c r="Q22" s="18"/>
    </row>
    <row r="23" spans="2:17" x14ac:dyDescent="0.2">
      <c r="B23" s="38">
        <v>15</v>
      </c>
      <c r="C23" s="45"/>
      <c r="D23" s="5"/>
      <c r="E23" s="37"/>
      <c r="F23" s="5"/>
      <c r="G23" s="37"/>
      <c r="H23" s="45"/>
      <c r="I23" s="5"/>
      <c r="J23" s="37"/>
      <c r="K23" s="37"/>
      <c r="L23" s="18"/>
      <c r="M23" s="2"/>
      <c r="N23" s="5"/>
      <c r="O23" s="37"/>
      <c r="P23" s="5"/>
      <c r="Q23" s="18"/>
    </row>
    <row r="24" spans="2:17" x14ac:dyDescent="0.2">
      <c r="B24" s="74">
        <v>16</v>
      </c>
      <c r="C24" s="16"/>
      <c r="D24" s="6"/>
      <c r="E24" s="10"/>
      <c r="F24" s="6"/>
      <c r="G24" s="10"/>
      <c r="H24" s="16"/>
      <c r="I24" s="6"/>
      <c r="J24" s="10"/>
      <c r="K24" s="10"/>
      <c r="L24" s="19"/>
      <c r="M24" s="7"/>
      <c r="N24" s="6"/>
      <c r="O24" s="10"/>
      <c r="P24" s="6"/>
      <c r="Q24" s="19"/>
    </row>
    <row r="25" spans="2:17" x14ac:dyDescent="0.2">
      <c r="B25" s="38">
        <v>17</v>
      </c>
      <c r="C25" s="45"/>
      <c r="D25" s="5"/>
      <c r="E25" s="37"/>
      <c r="F25" s="5"/>
      <c r="G25" s="37"/>
      <c r="H25" s="45"/>
      <c r="I25" s="5"/>
      <c r="J25" s="37"/>
      <c r="K25" s="37"/>
      <c r="L25" s="18"/>
      <c r="M25" s="2"/>
      <c r="N25" s="5"/>
      <c r="O25" s="37"/>
      <c r="P25" s="5"/>
      <c r="Q25" s="18"/>
    </row>
    <row r="26" spans="2:17" x14ac:dyDescent="0.2">
      <c r="B26" s="38">
        <v>18</v>
      </c>
      <c r="C26" s="45"/>
      <c r="D26" s="5"/>
      <c r="E26" s="37"/>
      <c r="F26" s="5"/>
      <c r="G26" s="37"/>
      <c r="H26" s="45"/>
      <c r="I26" s="5"/>
      <c r="J26" s="37"/>
      <c r="K26" s="37"/>
      <c r="L26" s="18"/>
      <c r="M26" s="2"/>
      <c r="N26" s="5"/>
      <c r="O26" s="37"/>
      <c r="P26" s="5"/>
      <c r="Q26" s="18"/>
    </row>
    <row r="27" spans="2:17" x14ac:dyDescent="0.2">
      <c r="B27" s="38">
        <v>19</v>
      </c>
      <c r="C27" s="45"/>
      <c r="D27" s="5"/>
      <c r="E27" s="37"/>
      <c r="F27" s="5"/>
      <c r="G27" s="37"/>
      <c r="H27" s="45"/>
      <c r="I27" s="5"/>
      <c r="J27" s="37"/>
      <c r="K27" s="37"/>
      <c r="L27" s="18"/>
      <c r="M27" s="2"/>
      <c r="N27" s="5"/>
      <c r="O27" s="37"/>
      <c r="P27" s="5"/>
      <c r="Q27" s="18"/>
    </row>
    <row r="28" spans="2:17" x14ac:dyDescent="0.2">
      <c r="B28" s="38">
        <v>20</v>
      </c>
      <c r="C28" s="45"/>
      <c r="D28" s="5"/>
      <c r="E28" s="37"/>
      <c r="F28" s="5"/>
      <c r="G28" s="37"/>
      <c r="H28" s="45"/>
      <c r="I28" s="5"/>
      <c r="J28" s="37"/>
      <c r="K28" s="37"/>
      <c r="L28" s="18"/>
      <c r="M28" s="2"/>
      <c r="N28" s="5"/>
      <c r="O28" s="37"/>
      <c r="P28" s="5"/>
      <c r="Q28" s="18"/>
    </row>
    <row r="29" spans="2:17" x14ac:dyDescent="0.2">
      <c r="B29" s="73">
        <v>21</v>
      </c>
      <c r="C29" s="17"/>
      <c r="D29" s="3"/>
      <c r="E29" s="4"/>
      <c r="F29" s="3"/>
      <c r="G29" s="4"/>
      <c r="H29" s="17"/>
      <c r="I29" s="3"/>
      <c r="J29" s="4"/>
      <c r="K29" s="4"/>
      <c r="L29" s="20"/>
      <c r="M29" s="8"/>
      <c r="N29" s="3"/>
      <c r="O29" s="4"/>
      <c r="P29" s="3"/>
      <c r="Q29" s="20"/>
    </row>
    <row r="30" spans="2:17" x14ac:dyDescent="0.2">
      <c r="B30" s="38">
        <v>22</v>
      </c>
      <c r="C30" s="45"/>
      <c r="D30" s="5"/>
      <c r="E30" s="37"/>
      <c r="F30" s="5"/>
      <c r="G30" s="37"/>
      <c r="H30" s="45"/>
      <c r="I30" s="5"/>
      <c r="J30" s="37"/>
      <c r="K30" s="37"/>
      <c r="L30" s="18"/>
      <c r="M30" s="2"/>
      <c r="N30" s="5"/>
      <c r="O30" s="37"/>
      <c r="P30" s="5"/>
      <c r="Q30" s="18"/>
    </row>
    <row r="31" spans="2:17" x14ac:dyDescent="0.2">
      <c r="B31" s="38">
        <v>23</v>
      </c>
      <c r="C31" s="45"/>
      <c r="D31" s="5"/>
      <c r="E31" s="37"/>
      <c r="F31" s="5"/>
      <c r="G31" s="37"/>
      <c r="H31" s="45"/>
      <c r="I31" s="5"/>
      <c r="J31" s="37"/>
      <c r="K31" s="37"/>
      <c r="L31" s="18"/>
      <c r="M31" s="2"/>
      <c r="N31" s="5"/>
      <c r="O31" s="37"/>
      <c r="P31" s="5"/>
      <c r="Q31" s="18"/>
    </row>
    <row r="32" spans="2:17" x14ac:dyDescent="0.2">
      <c r="B32" s="74">
        <v>24</v>
      </c>
      <c r="C32" s="16"/>
      <c r="D32" s="6"/>
      <c r="E32" s="10"/>
      <c r="F32" s="6"/>
      <c r="G32" s="10"/>
      <c r="H32" s="16"/>
      <c r="I32" s="6"/>
      <c r="J32" s="10"/>
      <c r="K32" s="10"/>
      <c r="L32" s="19"/>
      <c r="M32" s="7">
        <v>50</v>
      </c>
      <c r="N32" s="6"/>
      <c r="O32" s="10"/>
      <c r="P32" s="6"/>
      <c r="Q32" s="19">
        <v>50</v>
      </c>
    </row>
    <row r="33" spans="2:17" x14ac:dyDescent="0.2">
      <c r="B33" s="38">
        <v>25</v>
      </c>
      <c r="C33" s="45"/>
      <c r="D33" s="5"/>
      <c r="E33" s="37"/>
      <c r="F33" s="5"/>
      <c r="G33" s="37"/>
      <c r="H33" s="45"/>
      <c r="I33" s="5"/>
      <c r="J33" s="37"/>
      <c r="K33" s="37"/>
      <c r="L33" s="18"/>
      <c r="M33" s="2">
        <v>3</v>
      </c>
      <c r="N33" s="5"/>
      <c r="O33" s="37">
        <v>1</v>
      </c>
      <c r="P33" s="5"/>
      <c r="Q33" s="18">
        <v>4</v>
      </c>
    </row>
    <row r="34" spans="2:17" x14ac:dyDescent="0.2">
      <c r="B34" s="38">
        <v>26</v>
      </c>
      <c r="C34" s="45"/>
      <c r="D34" s="5"/>
      <c r="E34" s="37"/>
      <c r="F34" s="5"/>
      <c r="G34" s="37"/>
      <c r="H34" s="45"/>
      <c r="I34" s="5"/>
      <c r="J34" s="37"/>
      <c r="K34" s="37"/>
      <c r="L34" s="18"/>
      <c r="M34" s="2"/>
      <c r="N34" s="5"/>
      <c r="O34" s="37"/>
      <c r="P34" s="5"/>
      <c r="Q34" s="18"/>
    </row>
    <row r="35" spans="2:17" x14ac:dyDescent="0.2">
      <c r="B35" s="38">
        <v>27</v>
      </c>
      <c r="C35" s="45"/>
      <c r="D35" s="5"/>
      <c r="E35" s="37"/>
      <c r="F35" s="5"/>
      <c r="G35" s="37"/>
      <c r="H35" s="45"/>
      <c r="I35" s="5"/>
      <c r="J35" s="37"/>
      <c r="K35" s="37"/>
      <c r="L35" s="18"/>
      <c r="M35" s="119">
        <v>1</v>
      </c>
      <c r="N35" s="5"/>
      <c r="O35" s="37"/>
      <c r="P35" s="5"/>
      <c r="Q35" s="18">
        <v>1</v>
      </c>
    </row>
    <row r="36" spans="2:17" x14ac:dyDescent="0.2">
      <c r="B36" s="38">
        <v>28</v>
      </c>
      <c r="C36" s="45"/>
      <c r="D36" s="5"/>
      <c r="E36" s="37"/>
      <c r="F36" s="5"/>
      <c r="G36" s="37"/>
      <c r="H36" s="45"/>
      <c r="I36" s="5"/>
      <c r="J36" s="37"/>
      <c r="K36" s="37"/>
      <c r="L36" s="18"/>
      <c r="M36" s="119">
        <v>40</v>
      </c>
      <c r="N36" s="5"/>
      <c r="O36" s="37">
        <v>29</v>
      </c>
      <c r="P36" s="5"/>
      <c r="Q36" s="18">
        <v>69</v>
      </c>
    </row>
    <row r="37" spans="2:17" x14ac:dyDescent="0.2">
      <c r="B37" s="73">
        <v>29</v>
      </c>
      <c r="C37" s="17"/>
      <c r="D37" s="3"/>
      <c r="E37" s="4"/>
      <c r="F37" s="3"/>
      <c r="G37" s="4"/>
      <c r="H37" s="17"/>
      <c r="I37" s="3"/>
      <c r="J37" s="4"/>
      <c r="K37" s="4"/>
      <c r="L37" s="20"/>
      <c r="M37" s="8"/>
      <c r="N37" s="3"/>
      <c r="O37" s="4">
        <v>1</v>
      </c>
      <c r="P37" s="3"/>
      <c r="Q37" s="20">
        <v>1</v>
      </c>
    </row>
    <row r="38" spans="2:17" x14ac:dyDescent="0.2">
      <c r="B38" s="38">
        <v>30</v>
      </c>
      <c r="C38" s="45"/>
      <c r="D38" s="5"/>
      <c r="E38" s="37"/>
      <c r="F38" s="5"/>
      <c r="G38" s="37"/>
      <c r="H38" s="45"/>
      <c r="I38" s="5"/>
      <c r="J38" s="37"/>
      <c r="K38" s="37"/>
      <c r="L38" s="18"/>
      <c r="M38" s="119">
        <v>2</v>
      </c>
      <c r="N38" s="5"/>
      <c r="O38" s="37">
        <v>6</v>
      </c>
      <c r="P38" s="5"/>
      <c r="Q38" s="18">
        <v>8</v>
      </c>
    </row>
    <row r="39" spans="2:17" x14ac:dyDescent="0.2">
      <c r="B39" s="38">
        <v>31</v>
      </c>
      <c r="C39" s="45"/>
      <c r="D39" s="5"/>
      <c r="E39" s="37"/>
      <c r="F39" s="5"/>
      <c r="G39" s="37"/>
      <c r="H39" s="45"/>
      <c r="I39" s="5"/>
      <c r="J39" s="37"/>
      <c r="K39" s="37"/>
      <c r="L39" s="18"/>
      <c r="M39" s="119">
        <v>1</v>
      </c>
      <c r="N39" s="5"/>
      <c r="O39" s="37"/>
      <c r="P39" s="5"/>
      <c r="Q39" s="18">
        <v>1</v>
      </c>
    </row>
    <row r="40" spans="2:17" x14ac:dyDescent="0.2">
      <c r="B40" s="74">
        <v>32</v>
      </c>
      <c r="C40" s="16"/>
      <c r="D40" s="6"/>
      <c r="E40" s="10"/>
      <c r="F40" s="6"/>
      <c r="G40" s="10"/>
      <c r="H40" s="16"/>
      <c r="I40" s="6"/>
      <c r="J40" s="10"/>
      <c r="K40" s="10"/>
      <c r="L40" s="19"/>
      <c r="M40" s="7">
        <v>2</v>
      </c>
      <c r="N40" s="6">
        <v>3</v>
      </c>
      <c r="O40" s="10">
        <v>18</v>
      </c>
      <c r="P40" s="6"/>
      <c r="Q40" s="19">
        <v>23</v>
      </c>
    </row>
    <row r="41" spans="2:17" x14ac:dyDescent="0.2">
      <c r="B41" s="38">
        <v>33</v>
      </c>
      <c r="C41" s="45"/>
      <c r="D41" s="5"/>
      <c r="E41" s="37"/>
      <c r="F41" s="5"/>
      <c r="G41" s="37"/>
      <c r="H41" s="45"/>
      <c r="I41" s="5"/>
      <c r="J41" s="37"/>
      <c r="K41" s="37"/>
      <c r="L41" s="18"/>
      <c r="M41" s="119"/>
      <c r="N41" s="5"/>
      <c r="O41" s="37">
        <v>1</v>
      </c>
      <c r="P41" s="5"/>
      <c r="Q41" s="18">
        <v>1</v>
      </c>
    </row>
    <row r="42" spans="2:17" x14ac:dyDescent="0.2">
      <c r="B42" s="38">
        <v>34</v>
      </c>
      <c r="C42" s="45"/>
      <c r="D42" s="5"/>
      <c r="E42" s="37"/>
      <c r="F42" s="5"/>
      <c r="G42" s="37"/>
      <c r="H42" s="45"/>
      <c r="I42" s="5"/>
      <c r="J42" s="37"/>
      <c r="K42" s="37"/>
      <c r="L42" s="18"/>
      <c r="M42" s="119"/>
      <c r="N42" s="5">
        <v>1</v>
      </c>
      <c r="O42" s="37">
        <v>10</v>
      </c>
      <c r="P42" s="5"/>
      <c r="Q42" s="18">
        <v>11</v>
      </c>
    </row>
    <row r="43" spans="2:17" x14ac:dyDescent="0.2">
      <c r="B43" s="38">
        <v>35</v>
      </c>
      <c r="C43" s="45"/>
      <c r="D43" s="5"/>
      <c r="E43" s="37"/>
      <c r="F43" s="5"/>
      <c r="G43" s="37"/>
      <c r="H43" s="45"/>
      <c r="I43" s="5"/>
      <c r="J43" s="37"/>
      <c r="K43" s="37"/>
      <c r="L43" s="18"/>
      <c r="M43" s="119"/>
      <c r="N43" s="5"/>
      <c r="O43" s="37">
        <v>4</v>
      </c>
      <c r="P43" s="5"/>
      <c r="Q43" s="18">
        <v>4</v>
      </c>
    </row>
    <row r="44" spans="2:17" x14ac:dyDescent="0.2">
      <c r="B44" s="38">
        <v>36</v>
      </c>
      <c r="C44" s="45"/>
      <c r="D44" s="5"/>
      <c r="E44" s="37"/>
      <c r="F44" s="5"/>
      <c r="G44" s="37"/>
      <c r="H44" s="45"/>
      <c r="I44" s="5"/>
      <c r="J44" s="37"/>
      <c r="K44" s="37"/>
      <c r="L44" s="18"/>
      <c r="M44" s="119">
        <v>45</v>
      </c>
      <c r="N44" s="5">
        <v>1</v>
      </c>
      <c r="O44" s="37">
        <v>12</v>
      </c>
      <c r="P44" s="5"/>
      <c r="Q44" s="18">
        <v>58</v>
      </c>
    </row>
    <row r="45" spans="2:17" x14ac:dyDescent="0.2">
      <c r="B45" s="73">
        <v>37</v>
      </c>
      <c r="C45" s="17"/>
      <c r="D45" s="3"/>
      <c r="E45" s="4"/>
      <c r="F45" s="3"/>
      <c r="G45" s="4"/>
      <c r="H45" s="17"/>
      <c r="I45" s="3"/>
      <c r="J45" s="4"/>
      <c r="K45" s="4"/>
      <c r="L45" s="20"/>
      <c r="M45" s="8">
        <v>2</v>
      </c>
      <c r="N45" s="3"/>
      <c r="O45" s="4">
        <v>1</v>
      </c>
      <c r="P45" s="3"/>
      <c r="Q45" s="20">
        <v>3</v>
      </c>
    </row>
    <row r="46" spans="2:17" x14ac:dyDescent="0.2">
      <c r="B46" s="38">
        <v>38</v>
      </c>
      <c r="C46" s="45"/>
      <c r="D46" s="5"/>
      <c r="E46" s="37"/>
      <c r="F46" s="5"/>
      <c r="G46" s="37"/>
      <c r="H46" s="45"/>
      <c r="I46" s="5"/>
      <c r="J46" s="37"/>
      <c r="K46" s="37"/>
      <c r="L46" s="18"/>
      <c r="M46" s="119">
        <v>2</v>
      </c>
      <c r="N46" s="5"/>
      <c r="O46" s="37">
        <v>9</v>
      </c>
      <c r="P46" s="5"/>
      <c r="Q46" s="18">
        <v>11</v>
      </c>
    </row>
    <row r="47" spans="2:17" x14ac:dyDescent="0.2">
      <c r="B47" s="38">
        <v>39</v>
      </c>
      <c r="C47" s="45"/>
      <c r="D47" s="5"/>
      <c r="E47" s="37"/>
      <c r="F47" s="5"/>
      <c r="G47" s="37"/>
      <c r="H47" s="45"/>
      <c r="I47" s="5"/>
      <c r="J47" s="37"/>
      <c r="K47" s="37"/>
      <c r="L47" s="18"/>
      <c r="M47" s="119">
        <v>3</v>
      </c>
      <c r="N47" s="5"/>
      <c r="O47" s="37">
        <v>1</v>
      </c>
      <c r="P47" s="5"/>
      <c r="Q47" s="18">
        <v>4</v>
      </c>
    </row>
    <row r="48" spans="2:17" x14ac:dyDescent="0.2">
      <c r="B48" s="74">
        <v>40</v>
      </c>
      <c r="C48" s="16"/>
      <c r="D48" s="6"/>
      <c r="E48" s="10"/>
      <c r="F48" s="6"/>
      <c r="G48" s="10"/>
      <c r="H48" s="16"/>
      <c r="I48" s="6"/>
      <c r="J48" s="10"/>
      <c r="K48" s="10"/>
      <c r="L48" s="19"/>
      <c r="M48" s="7">
        <v>21</v>
      </c>
      <c r="N48" s="6"/>
      <c r="O48" s="10">
        <v>16</v>
      </c>
      <c r="P48" s="6"/>
      <c r="Q48" s="19">
        <v>37</v>
      </c>
    </row>
    <row r="49" spans="2:17" x14ac:dyDescent="0.2">
      <c r="B49" s="38">
        <v>41</v>
      </c>
      <c r="C49" s="17"/>
      <c r="D49" s="3"/>
      <c r="E49" s="4"/>
      <c r="F49" s="3"/>
      <c r="G49" s="4"/>
      <c r="H49" s="17"/>
      <c r="I49" s="3"/>
      <c r="J49" s="4"/>
      <c r="K49" s="4"/>
      <c r="L49" s="20"/>
      <c r="M49" s="8">
        <v>1</v>
      </c>
      <c r="N49" s="3"/>
      <c r="O49" s="4">
        <v>3</v>
      </c>
      <c r="P49" s="3"/>
      <c r="Q49" s="20">
        <v>4</v>
      </c>
    </row>
    <row r="50" spans="2:17" x14ac:dyDescent="0.2">
      <c r="B50" s="38">
        <v>42</v>
      </c>
      <c r="C50" s="45"/>
      <c r="D50" s="5"/>
      <c r="E50" s="2"/>
      <c r="F50" s="5"/>
      <c r="G50" s="2"/>
      <c r="H50" s="81"/>
      <c r="I50" s="2"/>
      <c r="J50" s="5"/>
      <c r="K50" s="2"/>
      <c r="L50" s="18"/>
      <c r="M50" s="119">
        <v>7</v>
      </c>
      <c r="N50" s="5">
        <v>1</v>
      </c>
      <c r="O50" s="121">
        <v>12</v>
      </c>
      <c r="P50" s="5"/>
      <c r="Q50" s="29">
        <v>20</v>
      </c>
    </row>
    <row r="51" spans="2:17" x14ac:dyDescent="0.2">
      <c r="B51" s="38">
        <v>43</v>
      </c>
      <c r="C51" s="45"/>
      <c r="D51" s="5"/>
      <c r="E51" s="37"/>
      <c r="F51" s="5"/>
      <c r="G51" s="37"/>
      <c r="H51" s="45"/>
      <c r="I51" s="5"/>
      <c r="J51" s="37"/>
      <c r="K51" s="37"/>
      <c r="L51" s="18"/>
      <c r="M51" s="119">
        <v>1</v>
      </c>
      <c r="N51" s="5"/>
      <c r="O51" s="37">
        <v>1</v>
      </c>
      <c r="P51" s="5"/>
      <c r="Q51" s="18">
        <v>2</v>
      </c>
    </row>
    <row r="52" spans="2:17" x14ac:dyDescent="0.2">
      <c r="B52" s="38">
        <v>44</v>
      </c>
      <c r="C52" s="45"/>
      <c r="D52" s="5"/>
      <c r="E52" s="37"/>
      <c r="F52" s="5"/>
      <c r="G52" s="37"/>
      <c r="H52" s="45"/>
      <c r="I52" s="5"/>
      <c r="J52" s="37"/>
      <c r="K52" s="37"/>
      <c r="L52" s="18"/>
      <c r="M52" s="119">
        <v>23</v>
      </c>
      <c r="N52" s="5">
        <v>3</v>
      </c>
      <c r="O52" s="37">
        <v>8</v>
      </c>
      <c r="P52" s="5"/>
      <c r="Q52" s="18">
        <v>34</v>
      </c>
    </row>
    <row r="53" spans="2:17" x14ac:dyDescent="0.2">
      <c r="B53" s="44">
        <v>45</v>
      </c>
      <c r="C53" s="17"/>
      <c r="D53" s="3"/>
      <c r="E53" s="4"/>
      <c r="F53" s="3"/>
      <c r="G53" s="4"/>
      <c r="H53" s="17"/>
      <c r="I53" s="3"/>
      <c r="J53" s="4"/>
      <c r="K53" s="4"/>
      <c r="L53" s="20"/>
      <c r="M53" s="8">
        <v>1</v>
      </c>
      <c r="N53" s="3"/>
      <c r="O53" s="4">
        <v>2</v>
      </c>
      <c r="P53" s="3"/>
      <c r="Q53" s="20">
        <v>3</v>
      </c>
    </row>
    <row r="54" spans="2:17" x14ac:dyDescent="0.2">
      <c r="B54" s="42">
        <v>46</v>
      </c>
      <c r="C54" s="45"/>
      <c r="D54" s="5"/>
      <c r="E54" s="37"/>
      <c r="F54" s="5"/>
      <c r="G54" s="2"/>
      <c r="H54" s="45">
        <v>3</v>
      </c>
      <c r="I54" s="5"/>
      <c r="J54" s="37">
        <v>1</v>
      </c>
      <c r="K54" s="37"/>
      <c r="L54" s="18">
        <v>4</v>
      </c>
      <c r="M54" s="119">
        <v>17</v>
      </c>
      <c r="N54" s="5">
        <v>1</v>
      </c>
      <c r="O54" s="37">
        <v>4</v>
      </c>
      <c r="P54" s="5"/>
      <c r="Q54" s="29">
        <v>22</v>
      </c>
    </row>
    <row r="55" spans="2:17" x14ac:dyDescent="0.2">
      <c r="B55" s="42">
        <v>47</v>
      </c>
      <c r="C55" s="45"/>
      <c r="D55" s="5"/>
      <c r="E55" s="37"/>
      <c r="F55" s="5"/>
      <c r="G55" s="37"/>
      <c r="H55" s="45">
        <v>1</v>
      </c>
      <c r="I55" s="5"/>
      <c r="J55" s="37"/>
      <c r="K55" s="37"/>
      <c r="L55" s="18">
        <v>1</v>
      </c>
      <c r="M55" s="119">
        <v>4</v>
      </c>
      <c r="N55" s="5"/>
      <c r="O55" s="37">
        <v>4</v>
      </c>
      <c r="P55" s="5"/>
      <c r="Q55" s="18">
        <v>8</v>
      </c>
    </row>
    <row r="56" spans="2:17" x14ac:dyDescent="0.2">
      <c r="B56" s="43">
        <v>48</v>
      </c>
      <c r="C56" s="16"/>
      <c r="D56" s="6"/>
      <c r="E56" s="10"/>
      <c r="F56" s="6"/>
      <c r="G56" s="37"/>
      <c r="H56" s="16">
        <v>7</v>
      </c>
      <c r="I56" s="6"/>
      <c r="J56" s="10">
        <v>4</v>
      </c>
      <c r="K56" s="10"/>
      <c r="L56" s="18">
        <v>11</v>
      </c>
      <c r="M56" s="7">
        <v>16</v>
      </c>
      <c r="N56" s="6">
        <v>2</v>
      </c>
      <c r="O56" s="10">
        <v>7</v>
      </c>
      <c r="P56" s="6"/>
      <c r="Q56" s="18">
        <v>25</v>
      </c>
    </row>
    <row r="57" spans="2:17" x14ac:dyDescent="0.2">
      <c r="B57" s="42">
        <v>49</v>
      </c>
      <c r="C57" s="45"/>
      <c r="D57" s="5"/>
      <c r="E57" s="37"/>
      <c r="F57" s="5"/>
      <c r="G57" s="4"/>
      <c r="H57" s="45">
        <v>1</v>
      </c>
      <c r="I57" s="5">
        <v>1</v>
      </c>
      <c r="J57" s="37"/>
      <c r="K57" s="37"/>
      <c r="L57" s="20">
        <v>2</v>
      </c>
      <c r="M57" s="119">
        <v>5</v>
      </c>
      <c r="N57" s="5"/>
      <c r="O57" s="37">
        <v>4</v>
      </c>
      <c r="P57" s="5"/>
      <c r="Q57" s="20">
        <v>9</v>
      </c>
    </row>
    <row r="58" spans="2:17" x14ac:dyDescent="0.2">
      <c r="B58" s="42">
        <v>50</v>
      </c>
      <c r="C58" s="45"/>
      <c r="D58" s="5"/>
      <c r="E58" s="37"/>
      <c r="F58" s="5"/>
      <c r="G58" s="2"/>
      <c r="H58" s="45">
        <v>5</v>
      </c>
      <c r="I58" s="5"/>
      <c r="J58" s="37">
        <v>4</v>
      </c>
      <c r="K58" s="37"/>
      <c r="L58" s="18">
        <v>9</v>
      </c>
      <c r="M58" s="119">
        <v>11</v>
      </c>
      <c r="N58" s="5">
        <v>1</v>
      </c>
      <c r="O58" s="37">
        <v>4</v>
      </c>
      <c r="P58" s="5"/>
      <c r="Q58" s="29">
        <v>16</v>
      </c>
    </row>
    <row r="59" spans="2:17" x14ac:dyDescent="0.2">
      <c r="B59" s="42">
        <v>51</v>
      </c>
      <c r="C59" s="45"/>
      <c r="D59" s="5"/>
      <c r="E59" s="37"/>
      <c r="F59" s="5"/>
      <c r="G59" s="37"/>
      <c r="H59" s="45">
        <v>2</v>
      </c>
      <c r="I59" s="5"/>
      <c r="J59" s="37">
        <v>1</v>
      </c>
      <c r="K59" s="37"/>
      <c r="L59" s="18">
        <v>3</v>
      </c>
      <c r="M59" s="119">
        <v>3</v>
      </c>
      <c r="N59" s="5">
        <v>1</v>
      </c>
      <c r="O59" s="37">
        <v>4</v>
      </c>
      <c r="P59" s="5"/>
      <c r="Q59" s="18">
        <v>8</v>
      </c>
    </row>
    <row r="60" spans="2:17" x14ac:dyDescent="0.2">
      <c r="B60" s="43">
        <v>52</v>
      </c>
      <c r="C60" s="16"/>
      <c r="D60" s="6"/>
      <c r="E60" s="10"/>
      <c r="F60" s="6"/>
      <c r="G60" s="37"/>
      <c r="H60" s="16">
        <v>9</v>
      </c>
      <c r="I60" s="6"/>
      <c r="J60" s="10">
        <v>3</v>
      </c>
      <c r="K60" s="10"/>
      <c r="L60" s="18">
        <v>12</v>
      </c>
      <c r="M60" s="7">
        <v>10</v>
      </c>
      <c r="N60" s="6"/>
      <c r="O60" s="10">
        <v>4</v>
      </c>
      <c r="P60" s="6"/>
      <c r="Q60" s="18">
        <v>14</v>
      </c>
    </row>
    <row r="61" spans="2:17" x14ac:dyDescent="0.2">
      <c r="B61" s="42">
        <v>53</v>
      </c>
      <c r="C61" s="45"/>
      <c r="D61" s="5"/>
      <c r="E61" s="37"/>
      <c r="F61" s="5"/>
      <c r="G61" s="4"/>
      <c r="H61" s="45">
        <v>3</v>
      </c>
      <c r="I61" s="5"/>
      <c r="J61" s="37">
        <v>1</v>
      </c>
      <c r="K61" s="37"/>
      <c r="L61" s="20">
        <v>4</v>
      </c>
      <c r="M61" s="119">
        <v>3</v>
      </c>
      <c r="N61" s="5"/>
      <c r="O61" s="37">
        <v>1</v>
      </c>
      <c r="P61" s="5"/>
      <c r="Q61" s="20">
        <v>4</v>
      </c>
    </row>
    <row r="62" spans="2:17" x14ac:dyDescent="0.2">
      <c r="B62" s="42">
        <v>54</v>
      </c>
      <c r="C62" s="45"/>
      <c r="D62" s="5"/>
      <c r="E62" s="37"/>
      <c r="F62" s="5"/>
      <c r="G62" s="2"/>
      <c r="H62" s="45">
        <v>4</v>
      </c>
      <c r="I62" s="5"/>
      <c r="J62" s="37">
        <v>5</v>
      </c>
      <c r="K62" s="37"/>
      <c r="L62" s="18">
        <v>9</v>
      </c>
      <c r="M62" s="119">
        <v>7</v>
      </c>
      <c r="N62" s="5">
        <v>1</v>
      </c>
      <c r="O62" s="37">
        <v>5</v>
      </c>
      <c r="P62" s="5"/>
      <c r="Q62" s="29">
        <v>13</v>
      </c>
    </row>
    <row r="63" spans="2:17" x14ac:dyDescent="0.2">
      <c r="B63" s="42">
        <v>55</v>
      </c>
      <c r="C63" s="45"/>
      <c r="D63" s="5"/>
      <c r="E63" s="37"/>
      <c r="F63" s="5"/>
      <c r="G63" s="37"/>
      <c r="H63" s="45">
        <v>2</v>
      </c>
      <c r="I63" s="5"/>
      <c r="J63" s="37">
        <v>1</v>
      </c>
      <c r="K63" s="37"/>
      <c r="L63" s="18">
        <v>3</v>
      </c>
      <c r="M63" s="119">
        <v>4</v>
      </c>
      <c r="N63" s="5"/>
      <c r="O63" s="37">
        <v>3</v>
      </c>
      <c r="P63" s="5"/>
      <c r="Q63" s="18">
        <v>7</v>
      </c>
    </row>
    <row r="64" spans="2:17" x14ac:dyDescent="0.2">
      <c r="B64" s="43">
        <v>56</v>
      </c>
      <c r="C64" s="16"/>
      <c r="D64" s="6"/>
      <c r="E64" s="10"/>
      <c r="F64" s="6"/>
      <c r="G64" s="37"/>
      <c r="H64" s="16">
        <v>5</v>
      </c>
      <c r="I64" s="6"/>
      <c r="J64" s="10">
        <v>6</v>
      </c>
      <c r="K64" s="10"/>
      <c r="L64" s="18">
        <v>11</v>
      </c>
      <c r="M64" s="7">
        <v>7</v>
      </c>
      <c r="N64" s="6">
        <v>1</v>
      </c>
      <c r="O64" s="10">
        <v>2</v>
      </c>
      <c r="P64" s="6"/>
      <c r="Q64" s="18">
        <v>10</v>
      </c>
    </row>
    <row r="65" spans="2:17" x14ac:dyDescent="0.2">
      <c r="B65" s="42">
        <v>57</v>
      </c>
      <c r="C65" s="45"/>
      <c r="D65" s="5"/>
      <c r="E65" s="37"/>
      <c r="F65" s="5"/>
      <c r="G65" s="4"/>
      <c r="H65" s="45">
        <v>1</v>
      </c>
      <c r="I65" s="5"/>
      <c r="J65" s="37"/>
      <c r="K65" s="37"/>
      <c r="L65" s="20">
        <v>1</v>
      </c>
      <c r="M65" s="119">
        <v>2</v>
      </c>
      <c r="N65" s="5"/>
      <c r="O65" s="37">
        <v>1</v>
      </c>
      <c r="P65" s="5"/>
      <c r="Q65" s="20">
        <v>3</v>
      </c>
    </row>
    <row r="66" spans="2:17" x14ac:dyDescent="0.2">
      <c r="B66" s="42">
        <v>58</v>
      </c>
      <c r="C66" s="45"/>
      <c r="D66" s="5"/>
      <c r="E66" s="37"/>
      <c r="F66" s="5"/>
      <c r="G66" s="2"/>
      <c r="H66" s="45">
        <v>6</v>
      </c>
      <c r="I66" s="5"/>
      <c r="J66" s="37">
        <v>2</v>
      </c>
      <c r="K66" s="37"/>
      <c r="L66" s="18">
        <v>8</v>
      </c>
      <c r="M66" s="119">
        <v>4</v>
      </c>
      <c r="N66" s="5"/>
      <c r="O66" s="37">
        <v>1</v>
      </c>
      <c r="P66" s="5"/>
      <c r="Q66" s="29">
        <v>5</v>
      </c>
    </row>
    <row r="67" spans="2:17" x14ac:dyDescent="0.2">
      <c r="B67" s="42">
        <v>59</v>
      </c>
      <c r="C67" s="45"/>
      <c r="D67" s="5"/>
      <c r="E67" s="37"/>
      <c r="F67" s="5"/>
      <c r="G67" s="37"/>
      <c r="H67" s="45">
        <v>2</v>
      </c>
      <c r="I67" s="5"/>
      <c r="J67" s="37">
        <v>1</v>
      </c>
      <c r="K67" s="37"/>
      <c r="L67" s="18">
        <v>3</v>
      </c>
      <c r="M67" s="119"/>
      <c r="N67" s="5"/>
      <c r="O67" s="37">
        <v>1</v>
      </c>
      <c r="P67" s="5"/>
      <c r="Q67" s="18">
        <v>1</v>
      </c>
    </row>
    <row r="68" spans="2:17" x14ac:dyDescent="0.2">
      <c r="B68" s="43">
        <v>60</v>
      </c>
      <c r="C68" s="16"/>
      <c r="D68" s="6"/>
      <c r="E68" s="10"/>
      <c r="F68" s="6"/>
      <c r="G68" s="37"/>
      <c r="H68" s="16">
        <v>6</v>
      </c>
      <c r="I68" s="6"/>
      <c r="J68" s="10">
        <v>2</v>
      </c>
      <c r="K68" s="10"/>
      <c r="L68" s="18">
        <v>8</v>
      </c>
      <c r="M68" s="7">
        <v>8</v>
      </c>
      <c r="N68" s="6"/>
      <c r="O68" s="10">
        <v>3</v>
      </c>
      <c r="P68" s="6"/>
      <c r="Q68" s="18">
        <v>11</v>
      </c>
    </row>
    <row r="69" spans="2:17" x14ac:dyDescent="0.2">
      <c r="B69" s="42">
        <v>61</v>
      </c>
      <c r="C69" s="45"/>
      <c r="D69" s="5"/>
      <c r="E69" s="37"/>
      <c r="F69" s="5"/>
      <c r="G69" s="4"/>
      <c r="H69" s="45">
        <v>1</v>
      </c>
      <c r="I69" s="5"/>
      <c r="J69" s="37">
        <v>3</v>
      </c>
      <c r="K69" s="37"/>
      <c r="L69" s="20">
        <v>4</v>
      </c>
      <c r="M69" s="119">
        <v>1</v>
      </c>
      <c r="N69" s="5"/>
      <c r="O69" s="37"/>
      <c r="P69" s="5"/>
      <c r="Q69" s="20">
        <v>1</v>
      </c>
    </row>
    <row r="70" spans="2:17" x14ac:dyDescent="0.2">
      <c r="B70" s="42">
        <v>62</v>
      </c>
      <c r="C70" s="45"/>
      <c r="D70" s="5"/>
      <c r="E70" s="37"/>
      <c r="F70" s="5"/>
      <c r="G70" s="2"/>
      <c r="H70" s="45">
        <v>4</v>
      </c>
      <c r="I70" s="5"/>
      <c r="J70" s="37"/>
      <c r="K70" s="37"/>
      <c r="L70" s="18">
        <v>4</v>
      </c>
      <c r="M70" s="119">
        <v>1</v>
      </c>
      <c r="N70" s="5"/>
      <c r="O70" s="37">
        <v>1</v>
      </c>
      <c r="P70" s="5"/>
      <c r="Q70" s="29">
        <v>2</v>
      </c>
    </row>
    <row r="71" spans="2:17" x14ac:dyDescent="0.2">
      <c r="B71" s="38">
        <v>63</v>
      </c>
      <c r="C71" s="45"/>
      <c r="D71" s="5"/>
      <c r="E71" s="37"/>
      <c r="F71" s="5"/>
      <c r="G71" s="37"/>
      <c r="H71" s="45">
        <v>3</v>
      </c>
      <c r="I71" s="5"/>
      <c r="J71" s="37">
        <v>2</v>
      </c>
      <c r="K71" s="37"/>
      <c r="L71" s="18">
        <v>5</v>
      </c>
      <c r="M71" s="119">
        <v>1</v>
      </c>
      <c r="N71" s="5"/>
      <c r="O71" s="37"/>
      <c r="P71" s="5"/>
      <c r="Q71" s="18">
        <v>1</v>
      </c>
    </row>
    <row r="72" spans="2:17" x14ac:dyDescent="0.2">
      <c r="B72" s="74">
        <v>64</v>
      </c>
      <c r="C72" s="16"/>
      <c r="D72" s="6"/>
      <c r="E72" s="10"/>
      <c r="F72" s="6"/>
      <c r="G72" s="10"/>
      <c r="H72" s="16">
        <v>6</v>
      </c>
      <c r="I72" s="6">
        <v>2</v>
      </c>
      <c r="J72" s="10">
        <v>3</v>
      </c>
      <c r="K72" s="10"/>
      <c r="L72" s="19">
        <v>11</v>
      </c>
      <c r="M72" s="7">
        <v>4</v>
      </c>
      <c r="N72" s="6">
        <v>1</v>
      </c>
      <c r="O72" s="10"/>
      <c r="P72" s="6"/>
      <c r="Q72" s="19">
        <v>5</v>
      </c>
    </row>
    <row r="73" spans="2:17" x14ac:dyDescent="0.2">
      <c r="B73" s="38">
        <v>65</v>
      </c>
      <c r="C73" s="45"/>
      <c r="D73" s="5"/>
      <c r="E73" s="37"/>
      <c r="F73" s="5"/>
      <c r="G73" s="37"/>
      <c r="H73" s="45">
        <v>1</v>
      </c>
      <c r="I73" s="5"/>
      <c r="J73" s="37"/>
      <c r="K73" s="37"/>
      <c r="L73" s="18">
        <v>1</v>
      </c>
      <c r="M73" s="119"/>
      <c r="N73" s="5"/>
      <c r="O73" s="37"/>
      <c r="P73" s="5"/>
      <c r="Q73" s="18"/>
    </row>
    <row r="74" spans="2:17" x14ac:dyDescent="0.2">
      <c r="B74" s="38">
        <v>66</v>
      </c>
      <c r="C74" s="45"/>
      <c r="D74" s="5"/>
      <c r="E74" s="37"/>
      <c r="F74" s="5"/>
      <c r="G74" s="37"/>
      <c r="H74" s="45">
        <v>2</v>
      </c>
      <c r="I74" s="5"/>
      <c r="J74" s="37">
        <v>3</v>
      </c>
      <c r="K74" s="37"/>
      <c r="L74" s="18">
        <v>5</v>
      </c>
      <c r="M74" s="119">
        <v>3</v>
      </c>
      <c r="N74" s="5"/>
      <c r="O74" s="37"/>
      <c r="P74" s="5"/>
      <c r="Q74" s="18">
        <v>3</v>
      </c>
    </row>
    <row r="75" spans="2:17" x14ac:dyDescent="0.2">
      <c r="B75" s="38">
        <v>67</v>
      </c>
      <c r="C75" s="45"/>
      <c r="D75" s="5"/>
      <c r="E75" s="37"/>
      <c r="F75" s="5"/>
      <c r="G75" s="37"/>
      <c r="H75" s="45">
        <v>1</v>
      </c>
      <c r="I75" s="5"/>
      <c r="J75" s="37">
        <v>1</v>
      </c>
      <c r="K75" s="37"/>
      <c r="L75" s="18">
        <v>2</v>
      </c>
      <c r="M75" s="119"/>
      <c r="N75" s="5"/>
      <c r="O75" s="37"/>
      <c r="P75" s="5"/>
      <c r="Q75" s="18"/>
    </row>
    <row r="76" spans="2:17" x14ac:dyDescent="0.2">
      <c r="B76" s="74">
        <v>68</v>
      </c>
      <c r="C76" s="16"/>
      <c r="D76" s="6"/>
      <c r="E76" s="10"/>
      <c r="F76" s="6"/>
      <c r="G76" s="10"/>
      <c r="H76" s="16">
        <v>4</v>
      </c>
      <c r="I76" s="6"/>
      <c r="J76" s="10">
        <v>1</v>
      </c>
      <c r="K76" s="10"/>
      <c r="L76" s="19">
        <v>5</v>
      </c>
      <c r="M76" s="7">
        <v>1</v>
      </c>
      <c r="N76" s="6"/>
      <c r="O76" s="10"/>
      <c r="P76" s="6"/>
      <c r="Q76" s="19">
        <v>1</v>
      </c>
    </row>
    <row r="77" spans="2:17" x14ac:dyDescent="0.2">
      <c r="B77" s="38">
        <v>69</v>
      </c>
      <c r="C77" s="45"/>
      <c r="D77" s="5"/>
      <c r="E77" s="37"/>
      <c r="F77" s="5"/>
      <c r="G77" s="37"/>
      <c r="H77" s="45">
        <v>5</v>
      </c>
      <c r="I77" s="5"/>
      <c r="J77" s="37"/>
      <c r="K77" s="37"/>
      <c r="L77" s="18">
        <v>5</v>
      </c>
      <c r="M77" s="119">
        <v>1</v>
      </c>
      <c r="N77" s="5"/>
      <c r="O77" s="37"/>
      <c r="P77" s="5"/>
      <c r="Q77" s="18">
        <v>1</v>
      </c>
    </row>
    <row r="78" spans="2:17" x14ac:dyDescent="0.2">
      <c r="B78" s="38">
        <v>70</v>
      </c>
      <c r="C78" s="45"/>
      <c r="D78" s="5"/>
      <c r="E78" s="37"/>
      <c r="F78" s="5"/>
      <c r="G78" s="37"/>
      <c r="H78" s="45">
        <v>3</v>
      </c>
      <c r="I78" s="5"/>
      <c r="J78" s="37">
        <v>2</v>
      </c>
      <c r="K78" s="37"/>
      <c r="L78" s="18">
        <v>5</v>
      </c>
      <c r="M78" s="119"/>
      <c r="N78" s="5"/>
      <c r="O78" s="37"/>
      <c r="P78" s="5"/>
      <c r="Q78" s="18"/>
    </row>
    <row r="79" spans="2:17" x14ac:dyDescent="0.2">
      <c r="B79" s="38">
        <v>71</v>
      </c>
      <c r="C79" s="45"/>
      <c r="D79" s="5"/>
      <c r="E79" s="37"/>
      <c r="F79" s="5"/>
      <c r="G79" s="37"/>
      <c r="H79" s="45"/>
      <c r="I79" s="5"/>
      <c r="J79" s="37"/>
      <c r="K79" s="37"/>
      <c r="L79" s="18"/>
      <c r="M79" s="119">
        <v>2</v>
      </c>
      <c r="N79" s="5"/>
      <c r="O79" s="37"/>
      <c r="P79" s="5"/>
      <c r="Q79" s="18">
        <v>2</v>
      </c>
    </row>
    <row r="80" spans="2:17" x14ac:dyDescent="0.2">
      <c r="B80" s="74">
        <v>72</v>
      </c>
      <c r="C80" s="45"/>
      <c r="D80" s="5"/>
      <c r="E80" s="37"/>
      <c r="F80" s="5"/>
      <c r="G80" s="37"/>
      <c r="H80" s="45">
        <v>6</v>
      </c>
      <c r="I80" s="5"/>
      <c r="J80" s="37">
        <v>1</v>
      </c>
      <c r="K80" s="37"/>
      <c r="L80" s="18">
        <v>7</v>
      </c>
      <c r="M80" s="2"/>
      <c r="N80" s="5"/>
      <c r="O80" s="37"/>
      <c r="P80" s="5"/>
      <c r="Q80" s="18"/>
    </row>
    <row r="81" spans="2:17" x14ac:dyDescent="0.2">
      <c r="B81" s="38">
        <v>73</v>
      </c>
      <c r="C81" s="17"/>
      <c r="D81" s="3"/>
      <c r="E81" s="4"/>
      <c r="F81" s="3"/>
      <c r="G81" s="4"/>
      <c r="H81" s="17"/>
      <c r="I81" s="3"/>
      <c r="J81" s="4">
        <v>2</v>
      </c>
      <c r="K81" s="4"/>
      <c r="L81" s="20">
        <v>2</v>
      </c>
      <c r="M81" s="8">
        <v>2</v>
      </c>
      <c r="N81" s="3"/>
      <c r="O81" s="4"/>
      <c r="P81" s="3"/>
      <c r="Q81" s="20">
        <v>2</v>
      </c>
    </row>
    <row r="82" spans="2:17" x14ac:dyDescent="0.2">
      <c r="B82" s="70"/>
      <c r="C82" s="2"/>
      <c r="D82" s="2"/>
      <c r="E82" s="2"/>
      <c r="F82" s="2"/>
      <c r="G82" s="2"/>
      <c r="H82" s="119"/>
      <c r="I82" s="2"/>
      <c r="J82" s="2"/>
      <c r="K82" s="2"/>
      <c r="L82" s="119"/>
      <c r="M82" s="2"/>
      <c r="N82" s="2"/>
      <c r="O82" s="2"/>
      <c r="P82" s="2"/>
      <c r="Q82" s="2"/>
    </row>
    <row r="84" spans="2:17" ht="13.5" customHeight="1" thickBot="1" x14ac:dyDescent="0.25">
      <c r="B84" s="12"/>
    </row>
    <row r="85" spans="2:17" ht="15.75" customHeight="1" thickBot="1" x14ac:dyDescent="0.25">
      <c r="B85" s="89" t="s">
        <v>5</v>
      </c>
      <c r="C85" s="396" t="str">
        <f>C4</f>
        <v>巡　　　 　査　 　　　長</v>
      </c>
      <c r="D85" s="402"/>
      <c r="E85" s="402"/>
      <c r="F85" s="402"/>
      <c r="G85" s="402"/>
      <c r="H85" s="402"/>
      <c r="I85" s="402"/>
      <c r="J85" s="402"/>
      <c r="K85" s="402"/>
      <c r="L85" s="402"/>
      <c r="M85" s="402"/>
      <c r="N85" s="402"/>
      <c r="O85" s="402"/>
      <c r="P85" s="402"/>
      <c r="Q85" s="403"/>
    </row>
    <row r="86" spans="2:17" ht="15.75" customHeight="1" thickBot="1" x14ac:dyDescent="0.25">
      <c r="B86" s="75" t="s">
        <v>4</v>
      </c>
      <c r="C86" s="363" t="str">
        <f>C5</f>
        <v>４　　　　　　　　級</v>
      </c>
      <c r="D86" s="364"/>
      <c r="E86" s="364"/>
      <c r="F86" s="364"/>
      <c r="G86" s="386"/>
      <c r="H86" s="363" t="str">
        <f>H5</f>
        <v>３　　　　　　　　級</v>
      </c>
      <c r="I86" s="364"/>
      <c r="J86" s="364"/>
      <c r="K86" s="364"/>
      <c r="L86" s="365"/>
      <c r="M86" s="366" t="str">
        <f>M5</f>
        <v>２　　　　　　　　級</v>
      </c>
      <c r="N86" s="364"/>
      <c r="O86" s="364"/>
      <c r="P86" s="364"/>
      <c r="Q86" s="365"/>
    </row>
    <row r="87" spans="2:17" x14ac:dyDescent="0.2">
      <c r="B87" s="87" t="s">
        <v>2</v>
      </c>
      <c r="C87" s="396" t="s">
        <v>33</v>
      </c>
      <c r="D87" s="390" t="s">
        <v>34</v>
      </c>
      <c r="E87" s="398" t="s">
        <v>35</v>
      </c>
      <c r="F87" s="390" t="s">
        <v>36</v>
      </c>
      <c r="G87" s="398" t="s">
        <v>0</v>
      </c>
      <c r="H87" s="400" t="s">
        <v>33</v>
      </c>
      <c r="I87" s="390" t="s">
        <v>34</v>
      </c>
      <c r="J87" s="390" t="s">
        <v>35</v>
      </c>
      <c r="K87" s="390" t="s">
        <v>36</v>
      </c>
      <c r="L87" s="392" t="s">
        <v>0</v>
      </c>
      <c r="M87" s="394" t="s">
        <v>33</v>
      </c>
      <c r="N87" s="390" t="s">
        <v>34</v>
      </c>
      <c r="O87" s="390" t="s">
        <v>35</v>
      </c>
      <c r="P87" s="390" t="s">
        <v>36</v>
      </c>
      <c r="Q87" s="392" t="s">
        <v>0</v>
      </c>
    </row>
    <row r="88" spans="2:17" ht="13.5" thickBot="1" x14ac:dyDescent="0.25">
      <c r="B88" s="88" t="s">
        <v>12</v>
      </c>
      <c r="C88" s="397"/>
      <c r="D88" s="391"/>
      <c r="E88" s="399"/>
      <c r="F88" s="391"/>
      <c r="G88" s="399"/>
      <c r="H88" s="401"/>
      <c r="I88" s="391"/>
      <c r="J88" s="391"/>
      <c r="K88" s="391"/>
      <c r="L88" s="393"/>
      <c r="M88" s="395"/>
      <c r="N88" s="391"/>
      <c r="O88" s="391"/>
      <c r="P88" s="391"/>
      <c r="Q88" s="393"/>
    </row>
    <row r="89" spans="2:17" x14ac:dyDescent="0.2">
      <c r="B89" s="38">
        <v>74</v>
      </c>
      <c r="C89" s="45"/>
      <c r="D89" s="5"/>
      <c r="E89" s="37"/>
      <c r="F89" s="5"/>
      <c r="G89" s="37"/>
      <c r="H89" s="45">
        <v>4</v>
      </c>
      <c r="I89" s="5"/>
      <c r="J89" s="37">
        <v>4</v>
      </c>
      <c r="K89" s="37"/>
      <c r="L89" s="18">
        <v>8</v>
      </c>
      <c r="M89" s="2">
        <v>1</v>
      </c>
      <c r="N89" s="5"/>
      <c r="O89" s="37"/>
      <c r="P89" s="5"/>
      <c r="Q89" s="18">
        <v>1</v>
      </c>
    </row>
    <row r="90" spans="2:17" x14ac:dyDescent="0.2">
      <c r="B90" s="38">
        <v>75</v>
      </c>
      <c r="C90" s="45"/>
      <c r="D90" s="5"/>
      <c r="E90" s="37"/>
      <c r="F90" s="5"/>
      <c r="G90" s="37"/>
      <c r="H90" s="45">
        <v>1</v>
      </c>
      <c r="I90" s="5"/>
      <c r="J90" s="37"/>
      <c r="K90" s="37"/>
      <c r="L90" s="18">
        <v>1</v>
      </c>
      <c r="M90" s="2">
        <v>2</v>
      </c>
      <c r="N90" s="5"/>
      <c r="O90" s="37"/>
      <c r="P90" s="5"/>
      <c r="Q90" s="18">
        <v>2</v>
      </c>
    </row>
    <row r="91" spans="2:17" x14ac:dyDescent="0.2">
      <c r="B91" s="74">
        <v>76</v>
      </c>
      <c r="C91" s="16"/>
      <c r="D91" s="6"/>
      <c r="E91" s="10"/>
      <c r="F91" s="6"/>
      <c r="G91" s="37"/>
      <c r="H91" s="45">
        <v>6</v>
      </c>
      <c r="I91" s="5"/>
      <c r="J91" s="37">
        <v>1</v>
      </c>
      <c r="K91" s="37"/>
      <c r="L91" s="18">
        <v>7</v>
      </c>
      <c r="M91" s="2">
        <v>1</v>
      </c>
      <c r="N91" s="5"/>
      <c r="O91" s="37"/>
      <c r="P91" s="5"/>
      <c r="Q91" s="18">
        <v>1</v>
      </c>
    </row>
    <row r="92" spans="2:17" x14ac:dyDescent="0.2">
      <c r="B92" s="38">
        <v>77</v>
      </c>
      <c r="C92" s="45"/>
      <c r="D92" s="5"/>
      <c r="E92" s="37"/>
      <c r="F92" s="5"/>
      <c r="G92" s="4"/>
      <c r="H92" s="17">
        <v>2</v>
      </c>
      <c r="I92" s="3"/>
      <c r="J92" s="4"/>
      <c r="K92" s="4"/>
      <c r="L92" s="20">
        <v>2</v>
      </c>
      <c r="M92" s="8"/>
      <c r="N92" s="3"/>
      <c r="O92" s="4"/>
      <c r="P92" s="3"/>
      <c r="Q92" s="20"/>
    </row>
    <row r="93" spans="2:17" x14ac:dyDescent="0.2">
      <c r="B93" s="38">
        <v>78</v>
      </c>
      <c r="C93" s="45"/>
      <c r="D93" s="5"/>
      <c r="E93" s="37"/>
      <c r="F93" s="5"/>
      <c r="G93" s="37"/>
      <c r="H93" s="45">
        <v>1</v>
      </c>
      <c r="I93" s="5"/>
      <c r="J93" s="37">
        <v>3</v>
      </c>
      <c r="K93" s="37"/>
      <c r="L93" s="18">
        <v>4</v>
      </c>
      <c r="M93" s="2"/>
      <c r="N93" s="5"/>
      <c r="O93" s="37"/>
      <c r="P93" s="5"/>
      <c r="Q93" s="18"/>
    </row>
    <row r="94" spans="2:17" x14ac:dyDescent="0.2">
      <c r="B94" s="38">
        <v>79</v>
      </c>
      <c r="C94" s="45"/>
      <c r="D94" s="5"/>
      <c r="E94" s="37"/>
      <c r="F94" s="5"/>
      <c r="G94" s="37"/>
      <c r="H94" s="45">
        <v>1</v>
      </c>
      <c r="I94" s="5"/>
      <c r="J94" s="37">
        <v>3</v>
      </c>
      <c r="K94" s="37"/>
      <c r="L94" s="18">
        <v>4</v>
      </c>
      <c r="M94" s="2"/>
      <c r="N94" s="5"/>
      <c r="O94" s="37"/>
      <c r="P94" s="5"/>
      <c r="Q94" s="18"/>
    </row>
    <row r="95" spans="2:17" x14ac:dyDescent="0.2">
      <c r="B95" s="43">
        <v>80</v>
      </c>
      <c r="C95" s="45"/>
      <c r="D95" s="5"/>
      <c r="E95" s="37"/>
      <c r="F95" s="5"/>
      <c r="G95" s="10"/>
      <c r="H95" s="16">
        <v>2</v>
      </c>
      <c r="I95" s="6"/>
      <c r="J95" s="10">
        <v>1</v>
      </c>
      <c r="K95" s="10"/>
      <c r="L95" s="19">
        <v>3</v>
      </c>
      <c r="M95" s="7"/>
      <c r="N95" s="6"/>
      <c r="O95" s="10"/>
      <c r="P95" s="6"/>
      <c r="Q95" s="19"/>
    </row>
    <row r="96" spans="2:17" x14ac:dyDescent="0.2">
      <c r="B96" s="38">
        <v>81</v>
      </c>
      <c r="C96" s="17"/>
      <c r="D96" s="3"/>
      <c r="E96" s="4"/>
      <c r="F96" s="3"/>
      <c r="G96" s="37"/>
      <c r="H96" s="45">
        <v>2</v>
      </c>
      <c r="I96" s="5"/>
      <c r="J96" s="37">
        <v>1</v>
      </c>
      <c r="K96" s="37"/>
      <c r="L96" s="18">
        <v>3</v>
      </c>
      <c r="M96" s="2"/>
      <c r="N96" s="5"/>
      <c r="O96" s="37"/>
      <c r="P96" s="5"/>
      <c r="Q96" s="18"/>
    </row>
    <row r="97" spans="2:17" x14ac:dyDescent="0.2">
      <c r="B97" s="38">
        <v>82</v>
      </c>
      <c r="C97" s="45"/>
      <c r="D97" s="5"/>
      <c r="E97" s="37"/>
      <c r="F97" s="5"/>
      <c r="G97" s="37"/>
      <c r="H97" s="45">
        <v>1</v>
      </c>
      <c r="I97" s="5"/>
      <c r="J97" s="37"/>
      <c r="K97" s="37"/>
      <c r="L97" s="18">
        <v>1</v>
      </c>
      <c r="M97" s="2"/>
      <c r="N97" s="5"/>
      <c r="O97" s="37"/>
      <c r="P97" s="5"/>
      <c r="Q97" s="18"/>
    </row>
    <row r="98" spans="2:17" x14ac:dyDescent="0.2">
      <c r="B98" s="38">
        <v>83</v>
      </c>
      <c r="C98" s="45"/>
      <c r="D98" s="5"/>
      <c r="E98" s="37"/>
      <c r="F98" s="5"/>
      <c r="G98" s="37"/>
      <c r="H98" s="45">
        <v>2</v>
      </c>
      <c r="I98" s="5">
        <v>1</v>
      </c>
      <c r="J98" s="37">
        <v>2</v>
      </c>
      <c r="K98" s="37"/>
      <c r="L98" s="18">
        <v>5</v>
      </c>
      <c r="M98" s="2"/>
      <c r="N98" s="5"/>
      <c r="O98" s="37"/>
      <c r="P98" s="5"/>
      <c r="Q98" s="18"/>
    </row>
    <row r="99" spans="2:17" x14ac:dyDescent="0.2">
      <c r="B99" s="43">
        <v>84</v>
      </c>
      <c r="C99" s="16"/>
      <c r="D99" s="6"/>
      <c r="E99" s="10"/>
      <c r="F99" s="6"/>
      <c r="G99" s="37"/>
      <c r="H99" s="45">
        <v>2</v>
      </c>
      <c r="I99" s="5"/>
      <c r="J99" s="37">
        <v>1</v>
      </c>
      <c r="K99" s="37"/>
      <c r="L99" s="18">
        <v>3</v>
      </c>
      <c r="M99" s="2"/>
      <c r="N99" s="5"/>
      <c r="O99" s="37"/>
      <c r="P99" s="5"/>
      <c r="Q99" s="18"/>
    </row>
    <row r="100" spans="2:17" x14ac:dyDescent="0.2">
      <c r="B100" s="38">
        <v>85</v>
      </c>
      <c r="C100" s="45"/>
      <c r="D100" s="5"/>
      <c r="E100" s="37"/>
      <c r="F100" s="5"/>
      <c r="G100" s="4"/>
      <c r="H100" s="17">
        <v>2</v>
      </c>
      <c r="I100" s="3"/>
      <c r="J100" s="4"/>
      <c r="K100" s="4"/>
      <c r="L100" s="20">
        <v>2</v>
      </c>
      <c r="M100" s="8"/>
      <c r="N100" s="3"/>
      <c r="O100" s="4"/>
      <c r="P100" s="3"/>
      <c r="Q100" s="20"/>
    </row>
    <row r="101" spans="2:17" x14ac:dyDescent="0.2">
      <c r="B101" s="38">
        <v>86</v>
      </c>
      <c r="C101" s="45"/>
      <c r="D101" s="5"/>
      <c r="E101" s="37"/>
      <c r="F101" s="5"/>
      <c r="G101" s="37"/>
      <c r="H101" s="45">
        <v>5</v>
      </c>
      <c r="I101" s="5"/>
      <c r="J101" s="37">
        <v>2</v>
      </c>
      <c r="K101" s="37"/>
      <c r="L101" s="18">
        <v>7</v>
      </c>
      <c r="M101" s="2">
        <v>1</v>
      </c>
      <c r="N101" s="5"/>
      <c r="O101" s="37"/>
      <c r="P101" s="5"/>
      <c r="Q101" s="18">
        <v>1</v>
      </c>
    </row>
    <row r="102" spans="2:17" x14ac:dyDescent="0.2">
      <c r="B102" s="38">
        <v>87</v>
      </c>
      <c r="C102" s="45"/>
      <c r="D102" s="5"/>
      <c r="E102" s="37"/>
      <c r="F102" s="5"/>
      <c r="G102" s="37"/>
      <c r="H102" s="45">
        <v>2</v>
      </c>
      <c r="I102" s="5"/>
      <c r="J102" s="37">
        <v>5</v>
      </c>
      <c r="K102" s="37"/>
      <c r="L102" s="18">
        <v>7</v>
      </c>
      <c r="M102" s="2"/>
      <c r="N102" s="5"/>
      <c r="O102" s="37"/>
      <c r="P102" s="5"/>
      <c r="Q102" s="18"/>
    </row>
    <row r="103" spans="2:17" x14ac:dyDescent="0.2">
      <c r="B103" s="43">
        <v>88</v>
      </c>
      <c r="C103" s="45"/>
      <c r="D103" s="5"/>
      <c r="E103" s="37"/>
      <c r="F103" s="5"/>
      <c r="G103" s="10"/>
      <c r="H103" s="16">
        <v>5</v>
      </c>
      <c r="I103" s="6"/>
      <c r="J103" s="10"/>
      <c r="K103" s="10"/>
      <c r="L103" s="19">
        <v>5</v>
      </c>
      <c r="M103" s="7"/>
      <c r="N103" s="6"/>
      <c r="O103" s="10"/>
      <c r="P103" s="6"/>
      <c r="Q103" s="19"/>
    </row>
    <row r="104" spans="2:17" x14ac:dyDescent="0.2">
      <c r="B104" s="38">
        <v>89</v>
      </c>
      <c r="C104" s="17"/>
      <c r="D104" s="3"/>
      <c r="E104" s="4"/>
      <c r="F104" s="3"/>
      <c r="G104" s="37"/>
      <c r="H104" s="45">
        <v>1</v>
      </c>
      <c r="I104" s="5"/>
      <c r="J104" s="37">
        <v>1</v>
      </c>
      <c r="K104" s="37"/>
      <c r="L104" s="18">
        <v>2</v>
      </c>
      <c r="M104" s="2"/>
      <c r="N104" s="5"/>
      <c r="O104" s="37"/>
      <c r="P104" s="5"/>
      <c r="Q104" s="18"/>
    </row>
    <row r="105" spans="2:17" x14ac:dyDescent="0.2">
      <c r="B105" s="38">
        <v>90</v>
      </c>
      <c r="C105" s="45"/>
      <c r="D105" s="5"/>
      <c r="E105" s="37"/>
      <c r="F105" s="5"/>
      <c r="G105" s="37"/>
      <c r="H105" s="45">
        <v>4</v>
      </c>
      <c r="I105" s="5"/>
      <c r="J105" s="37">
        <v>1</v>
      </c>
      <c r="K105" s="37"/>
      <c r="L105" s="18">
        <v>5</v>
      </c>
      <c r="M105" s="2"/>
      <c r="N105" s="5"/>
      <c r="O105" s="37"/>
      <c r="P105" s="5"/>
      <c r="Q105" s="18"/>
    </row>
    <row r="106" spans="2:17" x14ac:dyDescent="0.2">
      <c r="B106" s="38">
        <v>91</v>
      </c>
      <c r="C106" s="45"/>
      <c r="D106" s="5"/>
      <c r="E106" s="37"/>
      <c r="F106" s="5"/>
      <c r="G106" s="37"/>
      <c r="H106" s="45">
        <v>2</v>
      </c>
      <c r="I106" s="5"/>
      <c r="J106" s="37">
        <v>1</v>
      </c>
      <c r="K106" s="37"/>
      <c r="L106" s="18">
        <v>3</v>
      </c>
      <c r="M106" s="2"/>
      <c r="N106" s="5"/>
      <c r="O106" s="37"/>
      <c r="P106" s="5"/>
      <c r="Q106" s="18"/>
    </row>
    <row r="107" spans="2:17" x14ac:dyDescent="0.2">
      <c r="B107" s="43">
        <v>92</v>
      </c>
      <c r="C107" s="16"/>
      <c r="D107" s="6"/>
      <c r="E107" s="10"/>
      <c r="F107" s="6"/>
      <c r="G107" s="37"/>
      <c r="H107" s="45">
        <v>1</v>
      </c>
      <c r="I107" s="5"/>
      <c r="J107" s="37"/>
      <c r="K107" s="37"/>
      <c r="L107" s="18">
        <v>1</v>
      </c>
      <c r="M107" s="2"/>
      <c r="N107" s="5"/>
      <c r="O107" s="37"/>
      <c r="P107" s="5"/>
      <c r="Q107" s="18"/>
    </row>
    <row r="108" spans="2:17" x14ac:dyDescent="0.2">
      <c r="B108" s="38">
        <v>93</v>
      </c>
      <c r="C108" s="45"/>
      <c r="D108" s="5"/>
      <c r="E108" s="37"/>
      <c r="F108" s="5"/>
      <c r="G108" s="4"/>
      <c r="H108" s="17">
        <v>1</v>
      </c>
      <c r="I108" s="3"/>
      <c r="J108" s="4"/>
      <c r="K108" s="4"/>
      <c r="L108" s="20">
        <v>1</v>
      </c>
      <c r="M108" s="8"/>
      <c r="N108" s="3"/>
      <c r="O108" s="4"/>
      <c r="P108" s="3"/>
      <c r="Q108" s="20"/>
    </row>
    <row r="109" spans="2:17" x14ac:dyDescent="0.2">
      <c r="B109" s="38">
        <v>94</v>
      </c>
      <c r="C109" s="45"/>
      <c r="D109" s="5"/>
      <c r="E109" s="37"/>
      <c r="F109" s="5"/>
      <c r="G109" s="37"/>
      <c r="H109" s="45">
        <v>3</v>
      </c>
      <c r="I109" s="5"/>
      <c r="J109" s="37"/>
      <c r="K109" s="37"/>
      <c r="L109" s="18">
        <v>3</v>
      </c>
      <c r="M109" s="2"/>
      <c r="N109" s="5"/>
      <c r="O109" s="37"/>
      <c r="P109" s="5"/>
      <c r="Q109" s="18"/>
    </row>
    <row r="110" spans="2:17" x14ac:dyDescent="0.2">
      <c r="B110" s="38">
        <v>95</v>
      </c>
      <c r="C110" s="45"/>
      <c r="D110" s="5"/>
      <c r="E110" s="37"/>
      <c r="F110" s="5"/>
      <c r="G110" s="37"/>
      <c r="H110" s="45">
        <v>5</v>
      </c>
      <c r="I110" s="5">
        <v>2</v>
      </c>
      <c r="J110" s="37">
        <v>1</v>
      </c>
      <c r="K110" s="37"/>
      <c r="L110" s="18">
        <v>8</v>
      </c>
      <c r="M110" s="2"/>
      <c r="N110" s="5"/>
      <c r="O110" s="37"/>
      <c r="P110" s="5"/>
      <c r="Q110" s="18"/>
    </row>
    <row r="111" spans="2:17" x14ac:dyDescent="0.2">
      <c r="B111" s="43">
        <v>96</v>
      </c>
      <c r="C111" s="45"/>
      <c r="D111" s="5"/>
      <c r="E111" s="37"/>
      <c r="F111" s="5"/>
      <c r="G111" s="10"/>
      <c r="H111" s="16">
        <v>5</v>
      </c>
      <c r="I111" s="6"/>
      <c r="J111" s="10">
        <v>1</v>
      </c>
      <c r="K111" s="10"/>
      <c r="L111" s="19">
        <v>6</v>
      </c>
      <c r="M111" s="7"/>
      <c r="N111" s="6"/>
      <c r="O111" s="10"/>
      <c r="P111" s="6"/>
      <c r="Q111" s="19"/>
    </row>
    <row r="112" spans="2:17" x14ac:dyDescent="0.2">
      <c r="B112" s="38">
        <v>97</v>
      </c>
      <c r="C112" s="17"/>
      <c r="D112" s="3"/>
      <c r="E112" s="4"/>
      <c r="F112" s="3"/>
      <c r="G112" s="37"/>
      <c r="H112" s="45">
        <v>2</v>
      </c>
      <c r="I112" s="5">
        <v>1</v>
      </c>
      <c r="J112" s="37">
        <v>1</v>
      </c>
      <c r="K112" s="37"/>
      <c r="L112" s="18">
        <v>4</v>
      </c>
      <c r="M112" s="2"/>
      <c r="N112" s="5"/>
      <c r="O112" s="37"/>
      <c r="P112" s="5"/>
      <c r="Q112" s="18"/>
    </row>
    <row r="113" spans="2:17" x14ac:dyDescent="0.2">
      <c r="B113" s="38">
        <v>98</v>
      </c>
      <c r="C113" s="45"/>
      <c r="D113" s="5"/>
      <c r="E113" s="37"/>
      <c r="F113" s="5"/>
      <c r="G113" s="37"/>
      <c r="H113" s="45">
        <v>1</v>
      </c>
      <c r="I113" s="5"/>
      <c r="J113" s="37">
        <v>1</v>
      </c>
      <c r="K113" s="37"/>
      <c r="L113" s="18">
        <v>2</v>
      </c>
      <c r="M113" s="2"/>
      <c r="N113" s="5"/>
      <c r="O113" s="37"/>
      <c r="P113" s="5"/>
      <c r="Q113" s="18"/>
    </row>
    <row r="114" spans="2:17" x14ac:dyDescent="0.2">
      <c r="B114" s="38">
        <v>99</v>
      </c>
      <c r="C114" s="45"/>
      <c r="D114" s="5"/>
      <c r="E114" s="37"/>
      <c r="F114" s="5"/>
      <c r="G114" s="37"/>
      <c r="H114" s="45">
        <v>3</v>
      </c>
      <c r="I114" s="5">
        <v>1</v>
      </c>
      <c r="J114" s="37">
        <v>1</v>
      </c>
      <c r="K114" s="37"/>
      <c r="L114" s="18">
        <v>5</v>
      </c>
      <c r="M114" s="2"/>
      <c r="N114" s="5"/>
      <c r="O114" s="37"/>
      <c r="P114" s="5"/>
      <c r="Q114" s="18"/>
    </row>
    <row r="115" spans="2:17" x14ac:dyDescent="0.2">
      <c r="B115" s="43">
        <v>100</v>
      </c>
      <c r="C115" s="16"/>
      <c r="D115" s="6"/>
      <c r="E115" s="10"/>
      <c r="F115" s="6"/>
      <c r="G115" s="37"/>
      <c r="H115" s="45">
        <v>1</v>
      </c>
      <c r="I115" s="5">
        <v>1</v>
      </c>
      <c r="J115" s="37">
        <v>1</v>
      </c>
      <c r="K115" s="37"/>
      <c r="L115" s="18">
        <v>3</v>
      </c>
      <c r="M115" s="2"/>
      <c r="N115" s="5"/>
      <c r="O115" s="37"/>
      <c r="P115" s="5"/>
      <c r="Q115" s="18"/>
    </row>
    <row r="116" spans="2:17" x14ac:dyDescent="0.2">
      <c r="B116" s="38">
        <v>101</v>
      </c>
      <c r="C116" s="17"/>
      <c r="D116" s="3"/>
      <c r="E116" s="4"/>
      <c r="F116" s="3"/>
      <c r="G116" s="4"/>
      <c r="H116" s="17">
        <v>8</v>
      </c>
      <c r="I116" s="3"/>
      <c r="J116" s="4">
        <v>1</v>
      </c>
      <c r="K116" s="4"/>
      <c r="L116" s="20">
        <v>9</v>
      </c>
      <c r="M116" s="8"/>
      <c r="N116" s="3"/>
      <c r="O116" s="4"/>
      <c r="P116" s="3"/>
      <c r="Q116" s="20"/>
    </row>
    <row r="117" spans="2:17" x14ac:dyDescent="0.2">
      <c r="B117" s="38">
        <v>102</v>
      </c>
      <c r="C117" s="45"/>
      <c r="D117" s="5"/>
      <c r="E117" s="121"/>
      <c r="F117" s="5"/>
      <c r="G117" s="37"/>
      <c r="H117" s="45">
        <v>4</v>
      </c>
      <c r="I117" s="5"/>
      <c r="J117" s="37"/>
      <c r="K117" s="37"/>
      <c r="L117" s="18">
        <v>4</v>
      </c>
      <c r="M117" s="2"/>
      <c r="N117" s="5"/>
      <c r="O117" s="37"/>
      <c r="P117" s="5"/>
      <c r="Q117" s="18"/>
    </row>
    <row r="118" spans="2:17" x14ac:dyDescent="0.2">
      <c r="B118" s="38">
        <v>103</v>
      </c>
      <c r="C118" s="45"/>
      <c r="D118" s="5"/>
      <c r="E118" s="37"/>
      <c r="F118" s="5"/>
      <c r="G118" s="37"/>
      <c r="H118" s="45">
        <v>2</v>
      </c>
      <c r="I118" s="5">
        <v>1</v>
      </c>
      <c r="J118" s="37">
        <v>1</v>
      </c>
      <c r="K118" s="37"/>
      <c r="L118" s="18">
        <v>4</v>
      </c>
      <c r="M118" s="2"/>
      <c r="N118" s="5"/>
      <c r="O118" s="37"/>
      <c r="P118" s="5"/>
      <c r="Q118" s="18"/>
    </row>
    <row r="119" spans="2:17" x14ac:dyDescent="0.2">
      <c r="B119" s="43">
        <v>104</v>
      </c>
      <c r="C119" s="45"/>
      <c r="D119" s="5"/>
      <c r="E119" s="37"/>
      <c r="F119" s="5"/>
      <c r="G119" s="10"/>
      <c r="H119" s="16">
        <v>1</v>
      </c>
      <c r="I119" s="6"/>
      <c r="J119" s="10">
        <v>1</v>
      </c>
      <c r="K119" s="10"/>
      <c r="L119" s="19">
        <v>2</v>
      </c>
      <c r="M119" s="7"/>
      <c r="N119" s="6"/>
      <c r="O119" s="10"/>
      <c r="P119" s="6"/>
      <c r="Q119" s="19"/>
    </row>
    <row r="120" spans="2:17" x14ac:dyDescent="0.2">
      <c r="B120" s="38">
        <v>105</v>
      </c>
      <c r="C120" s="17"/>
      <c r="D120" s="3"/>
      <c r="E120" s="4"/>
      <c r="F120" s="3"/>
      <c r="G120" s="37"/>
      <c r="H120" s="45">
        <v>5</v>
      </c>
      <c r="I120" s="5"/>
      <c r="J120" s="37">
        <v>1</v>
      </c>
      <c r="K120" s="37"/>
      <c r="L120" s="18">
        <v>6</v>
      </c>
      <c r="M120" s="2"/>
      <c r="N120" s="5"/>
      <c r="O120" s="37"/>
      <c r="P120" s="5"/>
      <c r="Q120" s="18"/>
    </row>
    <row r="121" spans="2:17" x14ac:dyDescent="0.2">
      <c r="B121" s="38">
        <v>106</v>
      </c>
      <c r="C121" s="45"/>
      <c r="D121" s="5"/>
      <c r="E121" s="37"/>
      <c r="F121" s="5"/>
      <c r="G121" s="37"/>
      <c r="H121" s="45"/>
      <c r="I121" s="5"/>
      <c r="J121" s="37">
        <v>3</v>
      </c>
      <c r="K121" s="37"/>
      <c r="L121" s="18">
        <v>3</v>
      </c>
      <c r="M121" s="2"/>
      <c r="N121" s="5"/>
      <c r="O121" s="37"/>
      <c r="P121" s="5"/>
      <c r="Q121" s="18"/>
    </row>
    <row r="122" spans="2:17" x14ac:dyDescent="0.2">
      <c r="B122" s="38">
        <v>107</v>
      </c>
      <c r="C122" s="45"/>
      <c r="D122" s="5"/>
      <c r="E122" s="37"/>
      <c r="F122" s="5"/>
      <c r="G122" s="37"/>
      <c r="H122" s="45">
        <v>1</v>
      </c>
      <c r="I122" s="5"/>
      <c r="J122" s="37">
        <v>1</v>
      </c>
      <c r="K122" s="37"/>
      <c r="L122" s="18">
        <v>2</v>
      </c>
      <c r="M122" s="2"/>
      <c r="N122" s="5"/>
      <c r="O122" s="37"/>
      <c r="P122" s="5"/>
      <c r="Q122" s="18"/>
    </row>
    <row r="123" spans="2:17" x14ac:dyDescent="0.2">
      <c r="B123" s="43">
        <v>108</v>
      </c>
      <c r="C123" s="16"/>
      <c r="D123" s="6"/>
      <c r="E123" s="10"/>
      <c r="F123" s="6"/>
      <c r="G123" s="37"/>
      <c r="H123" s="16"/>
      <c r="I123" s="6">
        <v>1</v>
      </c>
      <c r="J123" s="10"/>
      <c r="K123" s="10"/>
      <c r="L123" s="19">
        <v>1</v>
      </c>
      <c r="M123" s="2"/>
      <c r="N123" s="5"/>
      <c r="O123" s="37"/>
      <c r="P123" s="5"/>
      <c r="Q123" s="18"/>
    </row>
    <row r="124" spans="2:17" x14ac:dyDescent="0.2">
      <c r="B124" s="38">
        <v>109</v>
      </c>
      <c r="C124" s="45"/>
      <c r="D124" s="5"/>
      <c r="E124" s="37"/>
      <c r="F124" s="5"/>
      <c r="G124" s="4"/>
      <c r="H124" s="45"/>
      <c r="I124" s="5"/>
      <c r="J124" s="37"/>
      <c r="K124" s="37"/>
      <c r="L124" s="18"/>
      <c r="M124" s="8"/>
      <c r="N124" s="3"/>
      <c r="O124" s="4"/>
      <c r="P124" s="3"/>
      <c r="Q124" s="20"/>
    </row>
    <row r="125" spans="2:17" x14ac:dyDescent="0.2">
      <c r="B125" s="38">
        <v>110</v>
      </c>
      <c r="C125" s="45"/>
      <c r="D125" s="5"/>
      <c r="E125" s="37"/>
      <c r="F125" s="5"/>
      <c r="G125" s="37"/>
      <c r="H125" s="45"/>
      <c r="I125" s="5"/>
      <c r="J125" s="37"/>
      <c r="K125" s="37"/>
      <c r="L125" s="18"/>
      <c r="M125" s="2"/>
      <c r="N125" s="5"/>
      <c r="O125" s="37"/>
      <c r="P125" s="5"/>
      <c r="Q125" s="18"/>
    </row>
    <row r="126" spans="2:17" x14ac:dyDescent="0.2">
      <c r="B126" s="38">
        <v>111</v>
      </c>
      <c r="C126" s="45"/>
      <c r="D126" s="5"/>
      <c r="E126" s="37"/>
      <c r="F126" s="5"/>
      <c r="G126" s="37"/>
      <c r="H126" s="45">
        <v>1</v>
      </c>
      <c r="I126" s="5"/>
      <c r="J126" s="37">
        <v>1</v>
      </c>
      <c r="K126" s="37"/>
      <c r="L126" s="18">
        <v>2</v>
      </c>
      <c r="M126" s="2"/>
      <c r="N126" s="5"/>
      <c r="O126" s="37"/>
      <c r="P126" s="5"/>
      <c r="Q126" s="18"/>
    </row>
    <row r="127" spans="2:17" x14ac:dyDescent="0.2">
      <c r="B127" s="43">
        <v>112</v>
      </c>
      <c r="C127" s="16"/>
      <c r="D127" s="6"/>
      <c r="E127" s="10"/>
      <c r="F127" s="6"/>
      <c r="G127" s="10"/>
      <c r="H127" s="16">
        <v>1</v>
      </c>
      <c r="I127" s="6"/>
      <c r="J127" s="10"/>
      <c r="K127" s="10"/>
      <c r="L127" s="19">
        <v>1</v>
      </c>
      <c r="M127" s="7"/>
      <c r="N127" s="6"/>
      <c r="O127" s="10"/>
      <c r="P127" s="6"/>
      <c r="Q127" s="19"/>
    </row>
    <row r="128" spans="2:17" x14ac:dyDescent="0.2">
      <c r="B128" s="38">
        <v>113</v>
      </c>
      <c r="C128" s="45"/>
      <c r="D128" s="5"/>
      <c r="E128" s="37"/>
      <c r="F128" s="5"/>
      <c r="G128" s="37"/>
      <c r="H128" s="45">
        <v>1</v>
      </c>
      <c r="I128" s="5">
        <v>1</v>
      </c>
      <c r="J128" s="37"/>
      <c r="K128" s="37"/>
      <c r="L128" s="18">
        <v>2</v>
      </c>
      <c r="M128" s="2"/>
      <c r="N128" s="5"/>
      <c r="O128" s="37"/>
      <c r="P128" s="5"/>
      <c r="Q128" s="18"/>
    </row>
    <row r="129" spans="2:17" x14ac:dyDescent="0.2">
      <c r="B129" s="38">
        <v>114</v>
      </c>
      <c r="C129" s="45"/>
      <c r="D129" s="5"/>
      <c r="E129" s="37"/>
      <c r="F129" s="5"/>
      <c r="G129" s="37"/>
      <c r="H129" s="45"/>
      <c r="I129" s="5"/>
      <c r="J129" s="37"/>
      <c r="K129" s="37"/>
      <c r="L129" s="18"/>
      <c r="M129" s="2"/>
      <c r="N129" s="5"/>
      <c r="O129" s="37"/>
      <c r="P129" s="5"/>
      <c r="Q129" s="18"/>
    </row>
    <row r="130" spans="2:17" x14ac:dyDescent="0.2">
      <c r="B130" s="38">
        <v>115</v>
      </c>
      <c r="C130" s="45"/>
      <c r="D130" s="5"/>
      <c r="E130" s="37"/>
      <c r="F130" s="5"/>
      <c r="G130" s="37"/>
      <c r="H130" s="45"/>
      <c r="I130" s="5">
        <v>1</v>
      </c>
      <c r="J130" s="37">
        <v>1</v>
      </c>
      <c r="K130" s="37"/>
      <c r="L130" s="18">
        <v>2</v>
      </c>
      <c r="M130" s="2"/>
      <c r="N130" s="5"/>
      <c r="O130" s="37"/>
      <c r="P130" s="5"/>
      <c r="Q130" s="18"/>
    </row>
    <row r="131" spans="2:17" x14ac:dyDescent="0.2">
      <c r="B131" s="43">
        <v>116</v>
      </c>
      <c r="C131" s="16"/>
      <c r="D131" s="6"/>
      <c r="E131" s="10"/>
      <c r="F131" s="6"/>
      <c r="G131" s="37"/>
      <c r="H131" s="45">
        <v>1</v>
      </c>
      <c r="I131" s="5">
        <v>1</v>
      </c>
      <c r="J131" s="37"/>
      <c r="K131" s="37"/>
      <c r="L131" s="18">
        <v>2</v>
      </c>
      <c r="M131" s="2"/>
      <c r="N131" s="5"/>
      <c r="O131" s="37"/>
      <c r="P131" s="5"/>
      <c r="Q131" s="18"/>
    </row>
    <row r="132" spans="2:17" x14ac:dyDescent="0.2">
      <c r="B132" s="38">
        <v>117</v>
      </c>
      <c r="C132" s="45"/>
      <c r="D132" s="5"/>
      <c r="E132" s="37"/>
      <c r="F132" s="3"/>
      <c r="G132" s="4"/>
      <c r="H132" s="17"/>
      <c r="I132" s="3"/>
      <c r="J132" s="4">
        <v>1</v>
      </c>
      <c r="K132" s="4"/>
      <c r="L132" s="20">
        <v>1</v>
      </c>
      <c r="M132" s="8"/>
      <c r="N132" s="3"/>
      <c r="O132" s="4"/>
      <c r="P132" s="3"/>
      <c r="Q132" s="20"/>
    </row>
    <row r="133" spans="2:17" x14ac:dyDescent="0.2">
      <c r="B133" s="38">
        <v>118</v>
      </c>
      <c r="C133" s="45"/>
      <c r="D133" s="5"/>
      <c r="E133" s="37"/>
      <c r="F133" s="5"/>
      <c r="G133" s="37"/>
      <c r="H133" s="45"/>
      <c r="I133" s="5"/>
      <c r="J133" s="37">
        <v>1</v>
      </c>
      <c r="K133" s="37"/>
      <c r="L133" s="18">
        <v>1</v>
      </c>
      <c r="M133" s="2"/>
      <c r="N133" s="5"/>
      <c r="O133" s="37"/>
      <c r="P133" s="5"/>
      <c r="Q133" s="18"/>
    </row>
    <row r="134" spans="2:17" x14ac:dyDescent="0.2">
      <c r="B134" s="38">
        <v>119</v>
      </c>
      <c r="C134" s="45"/>
      <c r="D134" s="5"/>
      <c r="E134" s="37"/>
      <c r="F134" s="5"/>
      <c r="G134" s="37"/>
      <c r="H134" s="45">
        <v>1</v>
      </c>
      <c r="I134" s="5"/>
      <c r="J134" s="37"/>
      <c r="K134" s="37"/>
      <c r="L134" s="18">
        <v>1</v>
      </c>
      <c r="M134" s="2"/>
      <c r="N134" s="5"/>
      <c r="O134" s="37"/>
      <c r="P134" s="5"/>
      <c r="Q134" s="18"/>
    </row>
    <row r="135" spans="2:17" x14ac:dyDescent="0.2">
      <c r="B135" s="74">
        <v>120</v>
      </c>
      <c r="C135" s="16"/>
      <c r="D135" s="6"/>
      <c r="E135" s="10"/>
      <c r="F135" s="6"/>
      <c r="G135" s="10"/>
      <c r="H135" s="16"/>
      <c r="I135" s="6"/>
      <c r="J135" s="10"/>
      <c r="K135" s="10"/>
      <c r="L135" s="19"/>
      <c r="M135" s="7"/>
      <c r="N135" s="6"/>
      <c r="O135" s="10"/>
      <c r="P135" s="6"/>
      <c r="Q135" s="19"/>
    </row>
    <row r="136" spans="2:17" x14ac:dyDescent="0.2">
      <c r="B136" s="38">
        <v>121</v>
      </c>
      <c r="C136" s="45"/>
      <c r="D136" s="5"/>
      <c r="E136" s="37"/>
      <c r="F136" s="5"/>
      <c r="G136" s="37"/>
      <c r="H136" s="45">
        <v>1</v>
      </c>
      <c r="I136" s="5"/>
      <c r="J136" s="37">
        <v>1</v>
      </c>
      <c r="K136" s="37"/>
      <c r="L136" s="18">
        <v>2</v>
      </c>
      <c r="M136" s="2"/>
      <c r="N136" s="5"/>
      <c r="O136" s="37"/>
      <c r="P136" s="5"/>
      <c r="Q136" s="18"/>
    </row>
    <row r="137" spans="2:17" x14ac:dyDescent="0.2">
      <c r="B137" s="38">
        <v>122</v>
      </c>
      <c r="C137" s="45"/>
      <c r="D137" s="5"/>
      <c r="E137" s="37"/>
      <c r="F137" s="5"/>
      <c r="G137" s="37"/>
      <c r="H137" s="45">
        <v>1</v>
      </c>
      <c r="I137" s="5"/>
      <c r="J137" s="37"/>
      <c r="K137" s="37"/>
      <c r="L137" s="18">
        <v>1</v>
      </c>
      <c r="M137" s="2"/>
      <c r="N137" s="5"/>
      <c r="O137" s="37"/>
      <c r="P137" s="5"/>
      <c r="Q137" s="18"/>
    </row>
    <row r="138" spans="2:17" x14ac:dyDescent="0.2">
      <c r="B138" s="38">
        <v>123</v>
      </c>
      <c r="C138" s="45"/>
      <c r="D138" s="5"/>
      <c r="E138" s="37"/>
      <c r="F138" s="5"/>
      <c r="G138" s="37"/>
      <c r="H138" s="45">
        <v>1</v>
      </c>
      <c r="I138" s="5"/>
      <c r="J138" s="37"/>
      <c r="K138" s="37"/>
      <c r="L138" s="18">
        <v>1</v>
      </c>
      <c r="M138" s="2"/>
      <c r="N138" s="5"/>
      <c r="O138" s="37"/>
      <c r="P138" s="5"/>
      <c r="Q138" s="18"/>
    </row>
    <row r="139" spans="2:17" x14ac:dyDescent="0.2">
      <c r="B139" s="74">
        <v>124</v>
      </c>
      <c r="C139" s="16"/>
      <c r="D139" s="6"/>
      <c r="E139" s="10"/>
      <c r="F139" s="6"/>
      <c r="G139" s="37"/>
      <c r="H139" s="45"/>
      <c r="I139" s="5"/>
      <c r="J139" s="37"/>
      <c r="K139" s="37"/>
      <c r="L139" s="18"/>
      <c r="M139" s="2"/>
      <c r="N139" s="5"/>
      <c r="O139" s="37"/>
      <c r="P139" s="5"/>
      <c r="Q139" s="18"/>
    </row>
    <row r="140" spans="2:17" ht="13.5" thickBot="1" x14ac:dyDescent="0.25">
      <c r="B140" s="38">
        <v>125</v>
      </c>
      <c r="C140" s="46"/>
      <c r="D140" s="67"/>
      <c r="E140" s="39">
        <v>1</v>
      </c>
      <c r="F140" s="67"/>
      <c r="G140" s="39">
        <v>1</v>
      </c>
      <c r="H140" s="17">
        <v>1</v>
      </c>
      <c r="I140" s="3"/>
      <c r="J140" s="4">
        <v>2</v>
      </c>
      <c r="K140" s="4"/>
      <c r="L140" s="20">
        <v>3</v>
      </c>
      <c r="M140" s="8"/>
      <c r="N140" s="3"/>
      <c r="O140" s="4"/>
      <c r="P140" s="3"/>
      <c r="Q140" s="20"/>
    </row>
    <row r="141" spans="2:17" x14ac:dyDescent="0.2">
      <c r="B141" s="38">
        <v>126</v>
      </c>
      <c r="C141" s="45"/>
      <c r="D141" s="5"/>
      <c r="E141" s="37"/>
      <c r="F141" s="5"/>
      <c r="G141" s="37"/>
      <c r="H141" s="45"/>
      <c r="I141" s="5">
        <v>1</v>
      </c>
      <c r="J141" s="37"/>
      <c r="K141" s="37"/>
      <c r="L141" s="18">
        <v>1</v>
      </c>
      <c r="M141" s="2"/>
      <c r="N141" s="5"/>
      <c r="O141" s="37"/>
      <c r="P141" s="5"/>
      <c r="Q141" s="18"/>
    </row>
    <row r="142" spans="2:17" x14ac:dyDescent="0.2">
      <c r="B142" s="38">
        <v>127</v>
      </c>
      <c r="C142" s="45"/>
      <c r="D142" s="5"/>
      <c r="E142" s="37"/>
      <c r="F142" s="5"/>
      <c r="G142" s="37"/>
      <c r="H142" s="45">
        <v>3</v>
      </c>
      <c r="I142" s="5"/>
      <c r="J142" s="37"/>
      <c r="K142" s="37"/>
      <c r="L142" s="18">
        <v>3</v>
      </c>
      <c r="M142" s="2"/>
      <c r="N142" s="5"/>
      <c r="O142" s="37"/>
      <c r="P142" s="5"/>
      <c r="Q142" s="18"/>
    </row>
    <row r="143" spans="2:17" x14ac:dyDescent="0.2">
      <c r="B143" s="74">
        <v>128</v>
      </c>
      <c r="C143" s="16"/>
      <c r="D143" s="6"/>
      <c r="E143" s="10"/>
      <c r="F143" s="6"/>
      <c r="G143" s="10"/>
      <c r="H143" s="16">
        <v>1</v>
      </c>
      <c r="I143" s="6"/>
      <c r="J143" s="10"/>
      <c r="K143" s="10"/>
      <c r="L143" s="19">
        <v>1</v>
      </c>
      <c r="M143" s="7"/>
      <c r="N143" s="6"/>
      <c r="O143" s="10"/>
      <c r="P143" s="6"/>
      <c r="Q143" s="19"/>
    </row>
    <row r="144" spans="2:17" x14ac:dyDescent="0.2">
      <c r="B144" s="38">
        <v>129</v>
      </c>
      <c r="C144" s="45"/>
      <c r="D144" s="5"/>
      <c r="E144" s="37"/>
      <c r="F144" s="5"/>
      <c r="G144" s="37"/>
      <c r="H144" s="45"/>
      <c r="I144" s="5"/>
      <c r="J144" s="37">
        <v>1</v>
      </c>
      <c r="K144" s="37"/>
      <c r="L144" s="18">
        <v>1</v>
      </c>
      <c r="M144" s="2"/>
      <c r="N144" s="5"/>
      <c r="O144" s="37"/>
      <c r="P144" s="5"/>
      <c r="Q144" s="18"/>
    </row>
    <row r="145" spans="2:17" x14ac:dyDescent="0.2">
      <c r="B145" s="38">
        <v>130</v>
      </c>
      <c r="C145" s="45"/>
      <c r="D145" s="5"/>
      <c r="E145" s="37"/>
      <c r="F145" s="5"/>
      <c r="G145" s="37"/>
      <c r="H145" s="45"/>
      <c r="I145" s="5"/>
      <c r="J145" s="37">
        <v>2</v>
      </c>
      <c r="K145" s="37"/>
      <c r="L145" s="18">
        <v>2</v>
      </c>
      <c r="M145" s="2"/>
      <c r="N145" s="5"/>
      <c r="O145" s="37"/>
      <c r="P145" s="5"/>
      <c r="Q145" s="18"/>
    </row>
    <row r="146" spans="2:17" x14ac:dyDescent="0.2">
      <c r="B146" s="38">
        <v>131</v>
      </c>
      <c r="C146" s="45"/>
      <c r="D146" s="5"/>
      <c r="E146" s="37"/>
      <c r="F146" s="5"/>
      <c r="G146" s="37"/>
      <c r="H146" s="45"/>
      <c r="I146" s="5"/>
      <c r="J146" s="37"/>
      <c r="K146" s="37"/>
      <c r="L146" s="18"/>
      <c r="M146" s="2"/>
      <c r="N146" s="5"/>
      <c r="O146" s="37"/>
      <c r="P146" s="5"/>
      <c r="Q146" s="18"/>
    </row>
    <row r="147" spans="2:17" x14ac:dyDescent="0.2">
      <c r="B147" s="74">
        <v>132</v>
      </c>
      <c r="C147" s="16"/>
      <c r="D147" s="6"/>
      <c r="E147" s="10"/>
      <c r="F147" s="6"/>
      <c r="G147" s="37"/>
      <c r="H147" s="45"/>
      <c r="I147" s="5"/>
      <c r="J147" s="37">
        <v>1</v>
      </c>
      <c r="K147" s="37"/>
      <c r="L147" s="18">
        <v>1</v>
      </c>
      <c r="M147" s="2"/>
      <c r="N147" s="5"/>
      <c r="O147" s="37"/>
      <c r="P147" s="5"/>
      <c r="Q147" s="18"/>
    </row>
    <row r="148" spans="2:17" x14ac:dyDescent="0.2">
      <c r="B148" s="38">
        <v>133</v>
      </c>
      <c r="C148" s="45"/>
      <c r="D148" s="5"/>
      <c r="E148" s="37"/>
      <c r="F148" s="5"/>
      <c r="G148" s="4"/>
      <c r="H148" s="17"/>
      <c r="I148" s="3"/>
      <c r="J148" s="4">
        <v>1</v>
      </c>
      <c r="K148" s="4"/>
      <c r="L148" s="20">
        <v>1</v>
      </c>
      <c r="M148" s="8"/>
      <c r="N148" s="3"/>
      <c r="O148" s="4"/>
      <c r="P148" s="3"/>
      <c r="Q148" s="20"/>
    </row>
    <row r="149" spans="2:17" x14ac:dyDescent="0.2">
      <c r="B149" s="38">
        <v>134</v>
      </c>
      <c r="C149" s="45"/>
      <c r="D149" s="5"/>
      <c r="E149" s="37"/>
      <c r="F149" s="5"/>
      <c r="G149" s="37"/>
      <c r="H149" s="45"/>
      <c r="I149" s="5"/>
      <c r="J149" s="37"/>
      <c r="K149" s="37"/>
      <c r="L149" s="18"/>
      <c r="M149" s="2"/>
      <c r="N149" s="5"/>
      <c r="O149" s="37"/>
      <c r="P149" s="5"/>
      <c r="Q149" s="18"/>
    </row>
    <row r="150" spans="2:17" x14ac:dyDescent="0.2">
      <c r="B150" s="38">
        <v>135</v>
      </c>
      <c r="C150" s="45"/>
      <c r="D150" s="5"/>
      <c r="E150" s="37"/>
      <c r="F150" s="5"/>
      <c r="G150" s="37"/>
      <c r="H150" s="45"/>
      <c r="I150" s="5">
        <v>1</v>
      </c>
      <c r="J150" s="37"/>
      <c r="K150" s="37"/>
      <c r="L150" s="18">
        <v>1</v>
      </c>
      <c r="M150" s="2"/>
      <c r="N150" s="5"/>
      <c r="O150" s="37"/>
      <c r="P150" s="5"/>
      <c r="Q150" s="18"/>
    </row>
    <row r="151" spans="2:17" x14ac:dyDescent="0.2">
      <c r="B151" s="74">
        <v>136</v>
      </c>
      <c r="C151" s="16"/>
      <c r="D151" s="6"/>
      <c r="E151" s="10"/>
      <c r="F151" s="6"/>
      <c r="G151" s="10"/>
      <c r="H151" s="16"/>
      <c r="I151" s="6"/>
      <c r="J151" s="10"/>
      <c r="K151" s="10"/>
      <c r="L151" s="19"/>
      <c r="M151" s="7"/>
      <c r="N151" s="6"/>
      <c r="O151" s="10"/>
      <c r="P151" s="6"/>
      <c r="Q151" s="19"/>
    </row>
    <row r="152" spans="2:17" x14ac:dyDescent="0.2">
      <c r="B152" s="38">
        <v>137</v>
      </c>
      <c r="C152" s="45"/>
      <c r="D152" s="5"/>
      <c r="E152" s="37"/>
      <c r="F152" s="5"/>
      <c r="G152" s="37"/>
      <c r="H152" s="45"/>
      <c r="I152" s="5"/>
      <c r="J152" s="37"/>
      <c r="K152" s="37"/>
      <c r="L152" s="18"/>
      <c r="M152" s="2"/>
      <c r="N152" s="5"/>
      <c r="O152" s="37"/>
      <c r="P152" s="5"/>
      <c r="Q152" s="18"/>
    </row>
    <row r="153" spans="2:17" x14ac:dyDescent="0.2">
      <c r="B153" s="38">
        <v>138</v>
      </c>
      <c r="C153" s="45"/>
      <c r="D153" s="5"/>
      <c r="E153" s="37"/>
      <c r="F153" s="5"/>
      <c r="G153" s="37"/>
      <c r="H153" s="45">
        <v>2</v>
      </c>
      <c r="I153" s="5"/>
      <c r="J153" s="37"/>
      <c r="K153" s="37"/>
      <c r="L153" s="18">
        <v>2</v>
      </c>
      <c r="M153" s="2"/>
      <c r="N153" s="5"/>
      <c r="O153" s="37"/>
      <c r="P153" s="5"/>
      <c r="Q153" s="18"/>
    </row>
    <row r="154" spans="2:17" x14ac:dyDescent="0.2">
      <c r="B154" s="38">
        <v>139</v>
      </c>
      <c r="C154" s="45"/>
      <c r="D154" s="5"/>
      <c r="E154" s="37"/>
      <c r="F154" s="5"/>
      <c r="G154" s="37"/>
      <c r="H154" s="45">
        <v>1</v>
      </c>
      <c r="I154" s="5"/>
      <c r="J154" s="37"/>
      <c r="K154" s="37"/>
      <c r="L154" s="18">
        <v>1</v>
      </c>
      <c r="M154" s="2"/>
      <c r="N154" s="5"/>
      <c r="O154" s="37"/>
      <c r="P154" s="5"/>
      <c r="Q154" s="18"/>
    </row>
    <row r="155" spans="2:17" x14ac:dyDescent="0.2">
      <c r="B155" s="74">
        <v>140</v>
      </c>
      <c r="C155" s="16"/>
      <c r="D155" s="6"/>
      <c r="E155" s="10"/>
      <c r="F155" s="6"/>
      <c r="G155" s="10"/>
      <c r="H155" s="16"/>
      <c r="I155" s="6">
        <v>1</v>
      </c>
      <c r="J155" s="10"/>
      <c r="K155" s="10"/>
      <c r="L155" s="19">
        <v>1</v>
      </c>
      <c r="M155" s="7"/>
      <c r="N155" s="6"/>
      <c r="O155" s="10"/>
      <c r="P155" s="6"/>
      <c r="Q155" s="19"/>
    </row>
    <row r="156" spans="2:17" ht="13.5" thickBot="1" x14ac:dyDescent="0.25">
      <c r="B156" s="38">
        <v>141</v>
      </c>
      <c r="C156" s="45"/>
      <c r="D156" s="5"/>
      <c r="E156" s="37"/>
      <c r="F156" s="5"/>
      <c r="G156" s="37"/>
      <c r="H156" s="46">
        <v>7</v>
      </c>
      <c r="I156" s="67"/>
      <c r="J156" s="39">
        <v>5</v>
      </c>
      <c r="K156" s="39"/>
      <c r="L156" s="69">
        <v>12</v>
      </c>
      <c r="M156" s="2"/>
      <c r="N156" s="5"/>
      <c r="O156" s="37"/>
      <c r="P156" s="5"/>
      <c r="Q156" s="18"/>
    </row>
    <row r="157" spans="2:17" x14ac:dyDescent="0.2">
      <c r="B157" s="38">
        <v>142</v>
      </c>
      <c r="C157" s="45"/>
      <c r="D157" s="5"/>
      <c r="E157" s="37"/>
      <c r="F157" s="5"/>
      <c r="G157" s="37"/>
      <c r="H157" s="45"/>
      <c r="I157" s="5"/>
      <c r="J157" s="37"/>
      <c r="K157" s="37"/>
      <c r="L157" s="18"/>
      <c r="M157" s="2"/>
      <c r="N157" s="5"/>
      <c r="O157" s="37"/>
      <c r="P157" s="5"/>
      <c r="Q157" s="18"/>
    </row>
    <row r="158" spans="2:17" x14ac:dyDescent="0.2">
      <c r="B158" s="38">
        <v>143</v>
      </c>
      <c r="C158" s="45"/>
      <c r="D158" s="5"/>
      <c r="E158" s="37"/>
      <c r="F158" s="5"/>
      <c r="G158" s="37"/>
      <c r="H158" s="45"/>
      <c r="I158" s="5"/>
      <c r="J158" s="37"/>
      <c r="K158" s="37"/>
      <c r="L158" s="18"/>
      <c r="M158" s="2"/>
      <c r="N158" s="5"/>
      <c r="O158" s="37"/>
      <c r="P158" s="5"/>
      <c r="Q158" s="18"/>
    </row>
    <row r="159" spans="2:17" x14ac:dyDescent="0.2">
      <c r="B159" s="74">
        <v>144</v>
      </c>
      <c r="C159" s="16"/>
      <c r="D159" s="6"/>
      <c r="E159" s="10"/>
      <c r="F159" s="6"/>
      <c r="G159" s="10"/>
      <c r="H159" s="16"/>
      <c r="I159" s="6"/>
      <c r="J159" s="10"/>
      <c r="K159" s="10"/>
      <c r="L159" s="19"/>
      <c r="M159" s="7"/>
      <c r="N159" s="6"/>
      <c r="O159" s="10"/>
      <c r="P159" s="6"/>
      <c r="Q159" s="19"/>
    </row>
    <row r="160" spans="2:17" ht="13.5" thickBot="1" x14ac:dyDescent="0.25">
      <c r="B160" s="38">
        <v>145</v>
      </c>
      <c r="C160" s="45"/>
      <c r="D160" s="5"/>
      <c r="E160" s="37"/>
      <c r="F160" s="5"/>
      <c r="G160" s="37"/>
      <c r="H160" s="45"/>
      <c r="I160" s="5"/>
      <c r="J160" s="37"/>
      <c r="K160" s="37"/>
      <c r="L160" s="18"/>
      <c r="M160" s="2"/>
      <c r="N160" s="5"/>
      <c r="O160" s="37"/>
      <c r="P160" s="5"/>
      <c r="Q160" s="18"/>
    </row>
    <row r="161" spans="2:17" ht="16.5" customHeight="1" thickBot="1" x14ac:dyDescent="0.25">
      <c r="B161" s="72" t="s">
        <v>0</v>
      </c>
      <c r="C161" s="95">
        <f>SUM(C8:C81)+SUM(C89:C160)</f>
        <v>0</v>
      </c>
      <c r="D161" s="68">
        <f t="shared" ref="D161:P161" si="0">SUM(D8:D81)+SUM(D89:D160)</f>
        <v>0</v>
      </c>
      <c r="E161" s="68">
        <f t="shared" si="0"/>
        <v>1</v>
      </c>
      <c r="F161" s="68">
        <f t="shared" si="0"/>
        <v>0</v>
      </c>
      <c r="G161" s="57">
        <f>SUM(G8:G81)+SUM(G89:G160)</f>
        <v>1</v>
      </c>
      <c r="H161" s="95">
        <f t="shared" si="0"/>
        <v>204</v>
      </c>
      <c r="I161" s="68">
        <f t="shared" si="0"/>
        <v>17</v>
      </c>
      <c r="J161" s="68">
        <f t="shared" si="0"/>
        <v>106</v>
      </c>
      <c r="K161" s="68">
        <f t="shared" si="0"/>
        <v>0</v>
      </c>
      <c r="L161" s="77">
        <f t="shared" si="0"/>
        <v>327</v>
      </c>
      <c r="M161" s="58">
        <f t="shared" si="0"/>
        <v>327</v>
      </c>
      <c r="N161" s="68">
        <f t="shared" si="0"/>
        <v>17</v>
      </c>
      <c r="O161" s="68">
        <f t="shared" si="0"/>
        <v>184</v>
      </c>
      <c r="P161" s="68">
        <f t="shared" si="0"/>
        <v>0</v>
      </c>
      <c r="Q161" s="77">
        <f>SUM(Q8:Q81)+SUM(Q89:Q160)</f>
        <v>528</v>
      </c>
    </row>
    <row r="162" spans="2:17" ht="16.5" customHeight="1" thickBot="1" x14ac:dyDescent="0.25">
      <c r="B162" s="180" t="s">
        <v>14</v>
      </c>
      <c r="C162" s="49"/>
      <c r="D162" s="26"/>
      <c r="E162" s="26"/>
      <c r="F162" s="62"/>
      <c r="G162" s="26"/>
      <c r="H162" s="49"/>
      <c r="I162" s="26"/>
      <c r="J162" s="26"/>
      <c r="K162" s="62"/>
      <c r="L162" s="31"/>
      <c r="M162" s="26"/>
      <c r="N162" s="26"/>
      <c r="O162" s="26"/>
      <c r="P162" s="62"/>
      <c r="Q162" s="31"/>
    </row>
    <row r="163" spans="2:17" ht="16.5" customHeight="1" thickBot="1" x14ac:dyDescent="0.25">
      <c r="B163" s="61" t="s">
        <v>16</v>
      </c>
      <c r="C163" s="49"/>
      <c r="D163" s="26"/>
      <c r="E163" s="26"/>
      <c r="F163" s="62"/>
      <c r="G163" s="26"/>
      <c r="H163" s="379" t="s">
        <v>42</v>
      </c>
      <c r="I163" s="379"/>
      <c r="J163" s="26">
        <f>G161+L161+Q161</f>
        <v>856</v>
      </c>
      <c r="K163" s="323">
        <f>ROUND(J163/巡査21!K164*100,1)</f>
        <v>24.1</v>
      </c>
      <c r="L163" s="56" t="s">
        <v>52</v>
      </c>
      <c r="M163" s="26"/>
      <c r="N163" s="26"/>
      <c r="O163" s="26"/>
      <c r="P163" s="26"/>
      <c r="Q163" s="31"/>
    </row>
  </sheetData>
  <mergeCells count="39">
    <mergeCell ref="C4:Q4"/>
    <mergeCell ref="C5:G5"/>
    <mergeCell ref="H5:L5"/>
    <mergeCell ref="M5:Q5"/>
    <mergeCell ref="C6:C7"/>
    <mergeCell ref="D6:D7"/>
    <mergeCell ref="E6:E7"/>
    <mergeCell ref="O6:O7"/>
    <mergeCell ref="P6:P7"/>
    <mergeCell ref="Q6:Q7"/>
    <mergeCell ref="C85:Q85"/>
    <mergeCell ref="C86:G86"/>
    <mergeCell ref="H86:L86"/>
    <mergeCell ref="M86:Q86"/>
    <mergeCell ref="I6:I7"/>
    <mergeCell ref="J6:J7"/>
    <mergeCell ref="K6:K7"/>
    <mergeCell ref="L6:L7"/>
    <mergeCell ref="M6:M7"/>
    <mergeCell ref="N6:N7"/>
    <mergeCell ref="F6:F7"/>
    <mergeCell ref="G6:G7"/>
    <mergeCell ref="H6:H7"/>
    <mergeCell ref="C87:C88"/>
    <mergeCell ref="D87:D88"/>
    <mergeCell ref="E87:E88"/>
    <mergeCell ref="F87:F88"/>
    <mergeCell ref="G87:G88"/>
    <mergeCell ref="H87:H88"/>
    <mergeCell ref="H163:I163"/>
    <mergeCell ref="O87:O88"/>
    <mergeCell ref="P87:P88"/>
    <mergeCell ref="Q87:Q88"/>
    <mergeCell ref="I87:I88"/>
    <mergeCell ref="J87:J88"/>
    <mergeCell ref="K87:K88"/>
    <mergeCell ref="L87:L88"/>
    <mergeCell ref="M87:M88"/>
    <mergeCell ref="N87:N88"/>
  </mergeCells>
  <phoneticPr fontId="3"/>
  <pageMargins left="0.70866141732283472" right="0.70866141732283472" top="0.74803149606299213" bottom="0.74803149606299213" header="0.31496062992125984" footer="0.31496062992125984"/>
  <pageSetup paperSize="9" scale="72" firstPageNumber="27" orientation="portrait" r:id="rId1"/>
  <rowBreaks count="1" manualBreakCount="1">
    <brk id="82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6"/>
  <dimension ref="B1:M165"/>
  <sheetViews>
    <sheetView view="pageBreakPreview" topLeftCell="A4" zoomScaleNormal="115" zoomScaleSheetLayoutView="100" workbookViewId="0">
      <pane xSplit="2" ySplit="5" topLeftCell="C136" activePane="bottomRight" state="frozen"/>
      <selection activeCell="B1" sqref="B1"/>
      <selection pane="topRight" activeCell="B1" sqref="B1"/>
      <selection pane="bottomLeft" activeCell="B1" sqref="B1"/>
      <selection pane="bottomRight" activeCell="P10" sqref="P10"/>
    </sheetView>
  </sheetViews>
  <sheetFormatPr defaultRowHeight="13" x14ac:dyDescent="0.2"/>
  <cols>
    <col min="1" max="1" width="1.6328125" customWidth="1"/>
    <col min="2" max="2" width="9.08984375" customWidth="1"/>
    <col min="3" max="12" width="7.36328125" customWidth="1"/>
  </cols>
  <sheetData>
    <row r="1" spans="2:12" ht="13.5" customHeight="1" x14ac:dyDescent="0.2">
      <c r="B1" s="1"/>
    </row>
    <row r="3" spans="2:12" ht="13.5" customHeight="1" thickBot="1" x14ac:dyDescent="0.25">
      <c r="B3" s="12"/>
    </row>
    <row r="4" spans="2:12" ht="15.75" customHeight="1" thickBot="1" x14ac:dyDescent="0.25">
      <c r="B4" s="89" t="s">
        <v>5</v>
      </c>
      <c r="C4" s="396" t="s">
        <v>132</v>
      </c>
      <c r="D4" s="402"/>
      <c r="E4" s="402"/>
      <c r="F4" s="402"/>
      <c r="G4" s="402"/>
      <c r="H4" s="402"/>
      <c r="I4" s="402"/>
      <c r="J4" s="402"/>
      <c r="K4" s="402"/>
      <c r="L4" s="403"/>
    </row>
    <row r="5" spans="2:12" ht="15.75" customHeight="1" thickBot="1" x14ac:dyDescent="0.25">
      <c r="B5" s="75" t="s">
        <v>4</v>
      </c>
      <c r="C5" s="363" t="s">
        <v>30</v>
      </c>
      <c r="D5" s="364"/>
      <c r="E5" s="364"/>
      <c r="F5" s="364"/>
      <c r="G5" s="386"/>
      <c r="H5" s="363" t="s">
        <v>43</v>
      </c>
      <c r="I5" s="364"/>
      <c r="J5" s="364"/>
      <c r="K5" s="364"/>
      <c r="L5" s="365"/>
    </row>
    <row r="6" spans="2:12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2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</row>
    <row r="8" spans="2:12" x14ac:dyDescent="0.2">
      <c r="B8" s="45"/>
      <c r="C8" s="161" t="s">
        <v>38</v>
      </c>
      <c r="D8" s="185" t="s">
        <v>38</v>
      </c>
      <c r="E8" s="163" t="s">
        <v>38</v>
      </c>
      <c r="F8" s="185" t="s">
        <v>38</v>
      </c>
      <c r="G8" s="163" t="s">
        <v>38</v>
      </c>
      <c r="H8" s="161" t="s">
        <v>38</v>
      </c>
      <c r="I8" s="185" t="s">
        <v>38</v>
      </c>
      <c r="J8" s="163" t="s">
        <v>38</v>
      </c>
      <c r="K8" s="185" t="s">
        <v>38</v>
      </c>
      <c r="L8" s="188" t="s">
        <v>38</v>
      </c>
    </row>
    <row r="9" spans="2:12" x14ac:dyDescent="0.2">
      <c r="B9" s="38">
        <v>1</v>
      </c>
      <c r="C9" s="45"/>
      <c r="D9" s="5"/>
      <c r="E9" s="37"/>
      <c r="F9" s="5"/>
      <c r="G9" s="37"/>
      <c r="H9" s="45"/>
      <c r="I9" s="5"/>
      <c r="J9" s="37"/>
      <c r="K9" s="37"/>
      <c r="L9" s="18"/>
    </row>
    <row r="10" spans="2:12" x14ac:dyDescent="0.2">
      <c r="B10" s="38">
        <v>2</v>
      </c>
      <c r="C10" s="45"/>
      <c r="D10" s="5"/>
      <c r="E10" s="37"/>
      <c r="F10" s="5"/>
      <c r="G10" s="37"/>
      <c r="H10" s="45"/>
      <c r="I10" s="5"/>
      <c r="J10" s="37"/>
      <c r="K10" s="37"/>
      <c r="L10" s="18"/>
    </row>
    <row r="11" spans="2:12" x14ac:dyDescent="0.2">
      <c r="B11" s="38">
        <v>3</v>
      </c>
      <c r="C11" s="45"/>
      <c r="D11" s="5"/>
      <c r="E11" s="37"/>
      <c r="F11" s="5"/>
      <c r="G11" s="37"/>
      <c r="H11" s="45"/>
      <c r="I11" s="5"/>
      <c r="J11" s="37"/>
      <c r="K11" s="37"/>
      <c r="L11" s="18"/>
    </row>
    <row r="12" spans="2:12" x14ac:dyDescent="0.2">
      <c r="B12" s="74">
        <v>4</v>
      </c>
      <c r="C12" s="16"/>
      <c r="D12" s="6"/>
      <c r="E12" s="10"/>
      <c r="F12" s="6"/>
      <c r="G12" s="10"/>
      <c r="H12" s="16"/>
      <c r="I12" s="6"/>
      <c r="J12" s="10"/>
      <c r="K12" s="10"/>
      <c r="L12" s="19"/>
    </row>
    <row r="13" spans="2:12" x14ac:dyDescent="0.2">
      <c r="B13" s="38">
        <v>5</v>
      </c>
      <c r="C13" s="45"/>
      <c r="D13" s="5"/>
      <c r="E13" s="37"/>
      <c r="F13" s="5"/>
      <c r="G13" s="37"/>
      <c r="H13" s="45"/>
      <c r="I13" s="5"/>
      <c r="J13" s="37"/>
      <c r="K13" s="37"/>
      <c r="L13" s="18"/>
    </row>
    <row r="14" spans="2:12" x14ac:dyDescent="0.2">
      <c r="B14" s="38">
        <v>6</v>
      </c>
      <c r="C14" s="45"/>
      <c r="D14" s="5"/>
      <c r="E14" s="37"/>
      <c r="F14" s="5"/>
      <c r="G14" s="37"/>
      <c r="H14" s="45"/>
      <c r="I14" s="5"/>
      <c r="J14" s="37"/>
      <c r="K14" s="37"/>
      <c r="L14" s="18"/>
    </row>
    <row r="15" spans="2:12" x14ac:dyDescent="0.2">
      <c r="B15" s="38">
        <v>7</v>
      </c>
      <c r="C15" s="45"/>
      <c r="D15" s="5"/>
      <c r="E15" s="37"/>
      <c r="F15" s="5"/>
      <c r="G15" s="37"/>
      <c r="H15" s="45"/>
      <c r="I15" s="5"/>
      <c r="J15" s="37">
        <v>47</v>
      </c>
      <c r="K15" s="37"/>
      <c r="L15" s="18">
        <v>47</v>
      </c>
    </row>
    <row r="16" spans="2:12" x14ac:dyDescent="0.2">
      <c r="B16" s="74">
        <v>8</v>
      </c>
      <c r="C16" s="16"/>
      <c r="D16" s="6"/>
      <c r="E16" s="10"/>
      <c r="F16" s="6"/>
      <c r="G16" s="10"/>
      <c r="H16" s="16"/>
      <c r="I16" s="6"/>
      <c r="J16" s="10">
        <v>2</v>
      </c>
      <c r="K16" s="10"/>
      <c r="L16" s="19">
        <v>2</v>
      </c>
    </row>
    <row r="17" spans="2:12" x14ac:dyDescent="0.2">
      <c r="B17" s="38">
        <v>9</v>
      </c>
      <c r="C17" s="45"/>
      <c r="D17" s="5"/>
      <c r="E17" s="37"/>
      <c r="F17" s="5"/>
      <c r="G17" s="37"/>
      <c r="H17" s="45"/>
      <c r="I17" s="5"/>
      <c r="J17" s="37"/>
      <c r="K17" s="37"/>
      <c r="L17" s="18"/>
    </row>
    <row r="18" spans="2:12" x14ac:dyDescent="0.2">
      <c r="B18" s="38">
        <v>10</v>
      </c>
      <c r="C18" s="45"/>
      <c r="D18" s="5"/>
      <c r="E18" s="37"/>
      <c r="F18" s="5"/>
      <c r="G18" s="37"/>
      <c r="H18" s="45"/>
      <c r="I18" s="5"/>
      <c r="J18" s="37"/>
      <c r="K18" s="37"/>
      <c r="L18" s="18"/>
    </row>
    <row r="19" spans="2:12" x14ac:dyDescent="0.2">
      <c r="B19" s="38">
        <v>11</v>
      </c>
      <c r="C19" s="45"/>
      <c r="D19" s="5"/>
      <c r="E19" s="37"/>
      <c r="F19" s="5"/>
      <c r="G19" s="37"/>
      <c r="H19" s="45"/>
      <c r="I19" s="5"/>
      <c r="J19" s="37">
        <v>2</v>
      </c>
      <c r="K19" s="37"/>
      <c r="L19" s="18">
        <v>2</v>
      </c>
    </row>
    <row r="20" spans="2:12" x14ac:dyDescent="0.2">
      <c r="B20" s="38">
        <v>12</v>
      </c>
      <c r="C20" s="45"/>
      <c r="D20" s="5"/>
      <c r="E20" s="37"/>
      <c r="F20" s="5"/>
      <c r="G20" s="37"/>
      <c r="H20" s="45"/>
      <c r="I20" s="5"/>
      <c r="J20" s="37">
        <v>29</v>
      </c>
      <c r="K20" s="37"/>
      <c r="L20" s="18">
        <v>29</v>
      </c>
    </row>
    <row r="21" spans="2:12" x14ac:dyDescent="0.2">
      <c r="B21" s="73">
        <v>13</v>
      </c>
      <c r="C21" s="17"/>
      <c r="D21" s="3"/>
      <c r="E21" s="4"/>
      <c r="F21" s="3"/>
      <c r="G21" s="4"/>
      <c r="H21" s="17"/>
      <c r="I21" s="3"/>
      <c r="J21" s="4">
        <v>1</v>
      </c>
      <c r="K21" s="4"/>
      <c r="L21" s="20">
        <v>1</v>
      </c>
    </row>
    <row r="22" spans="2:12" x14ac:dyDescent="0.2">
      <c r="B22" s="38">
        <v>14</v>
      </c>
      <c r="C22" s="45"/>
      <c r="D22" s="5"/>
      <c r="E22" s="37"/>
      <c r="F22" s="5"/>
      <c r="G22" s="37"/>
      <c r="H22" s="45"/>
      <c r="I22" s="5"/>
      <c r="J22" s="37">
        <v>1</v>
      </c>
      <c r="K22" s="37"/>
      <c r="L22" s="18">
        <v>1</v>
      </c>
    </row>
    <row r="23" spans="2:12" x14ac:dyDescent="0.2">
      <c r="B23" s="38">
        <v>15</v>
      </c>
      <c r="C23" s="45"/>
      <c r="D23" s="5"/>
      <c r="E23" s="37"/>
      <c r="F23" s="5"/>
      <c r="G23" s="37"/>
      <c r="H23" s="45"/>
      <c r="I23" s="5">
        <v>1</v>
      </c>
      <c r="J23" s="37">
        <v>1</v>
      </c>
      <c r="K23" s="37"/>
      <c r="L23" s="18">
        <v>2</v>
      </c>
    </row>
    <row r="24" spans="2:12" x14ac:dyDescent="0.2">
      <c r="B24" s="74">
        <v>16</v>
      </c>
      <c r="C24" s="16"/>
      <c r="D24" s="6"/>
      <c r="E24" s="10"/>
      <c r="F24" s="6"/>
      <c r="G24" s="10"/>
      <c r="H24" s="16"/>
      <c r="I24" s="6">
        <v>1</v>
      </c>
      <c r="J24" s="10">
        <v>38</v>
      </c>
      <c r="K24" s="10"/>
      <c r="L24" s="19">
        <v>39</v>
      </c>
    </row>
    <row r="25" spans="2:12" x14ac:dyDescent="0.2">
      <c r="B25" s="38">
        <v>17</v>
      </c>
      <c r="C25" s="45"/>
      <c r="D25" s="5"/>
      <c r="E25" s="37"/>
      <c r="F25" s="5"/>
      <c r="G25" s="37"/>
      <c r="H25" s="45"/>
      <c r="I25" s="5"/>
      <c r="J25" s="37">
        <v>1</v>
      </c>
      <c r="K25" s="37"/>
      <c r="L25" s="18">
        <v>1</v>
      </c>
    </row>
    <row r="26" spans="2:12" x14ac:dyDescent="0.2">
      <c r="B26" s="38">
        <v>18</v>
      </c>
      <c r="C26" s="45"/>
      <c r="D26" s="5"/>
      <c r="E26" s="37"/>
      <c r="F26" s="5"/>
      <c r="G26" s="37"/>
      <c r="H26" s="45"/>
      <c r="I26" s="5"/>
      <c r="J26" s="37">
        <v>1</v>
      </c>
      <c r="K26" s="37"/>
      <c r="L26" s="18">
        <v>1</v>
      </c>
    </row>
    <row r="27" spans="2:12" x14ac:dyDescent="0.2">
      <c r="B27" s="38">
        <v>19</v>
      </c>
      <c r="C27" s="45"/>
      <c r="D27" s="5"/>
      <c r="E27" s="37"/>
      <c r="F27" s="5"/>
      <c r="G27" s="37"/>
      <c r="H27" s="45"/>
      <c r="I27" s="5"/>
      <c r="J27" s="37">
        <v>2</v>
      </c>
      <c r="K27" s="37"/>
      <c r="L27" s="18">
        <v>2</v>
      </c>
    </row>
    <row r="28" spans="2:12" x14ac:dyDescent="0.2">
      <c r="B28" s="38">
        <v>20</v>
      </c>
      <c r="C28" s="45"/>
      <c r="D28" s="5"/>
      <c r="E28" s="37"/>
      <c r="F28" s="5"/>
      <c r="G28" s="37"/>
      <c r="H28" s="45"/>
      <c r="I28" s="5">
        <v>3</v>
      </c>
      <c r="J28" s="37">
        <v>33</v>
      </c>
      <c r="K28" s="37"/>
      <c r="L28" s="18">
        <v>36</v>
      </c>
    </row>
    <row r="29" spans="2:12" x14ac:dyDescent="0.2">
      <c r="B29" s="73">
        <v>21</v>
      </c>
      <c r="C29" s="17"/>
      <c r="D29" s="3"/>
      <c r="E29" s="4"/>
      <c r="F29" s="3"/>
      <c r="G29" s="4"/>
      <c r="H29" s="17"/>
      <c r="I29" s="3"/>
      <c r="J29" s="4">
        <v>1</v>
      </c>
      <c r="K29" s="4"/>
      <c r="L29" s="20">
        <v>1</v>
      </c>
    </row>
    <row r="30" spans="2:12" x14ac:dyDescent="0.2">
      <c r="B30" s="38">
        <v>22</v>
      </c>
      <c r="C30" s="45"/>
      <c r="D30" s="5"/>
      <c r="E30" s="37"/>
      <c r="F30" s="5"/>
      <c r="G30" s="37"/>
      <c r="H30" s="45"/>
      <c r="I30" s="5"/>
      <c r="J30" s="37">
        <v>3</v>
      </c>
      <c r="K30" s="37"/>
      <c r="L30" s="18">
        <v>3</v>
      </c>
    </row>
    <row r="31" spans="2:12" x14ac:dyDescent="0.2">
      <c r="B31" s="38">
        <v>23</v>
      </c>
      <c r="C31" s="45"/>
      <c r="D31" s="5"/>
      <c r="E31" s="37"/>
      <c r="F31" s="5"/>
      <c r="G31" s="37"/>
      <c r="H31" s="45">
        <v>57</v>
      </c>
      <c r="I31" s="5"/>
      <c r="J31" s="37">
        <v>2</v>
      </c>
      <c r="K31" s="37"/>
      <c r="L31" s="18">
        <v>59</v>
      </c>
    </row>
    <row r="32" spans="2:12" x14ac:dyDescent="0.2">
      <c r="B32" s="74">
        <v>24</v>
      </c>
      <c r="C32" s="16"/>
      <c r="D32" s="6"/>
      <c r="E32" s="10"/>
      <c r="F32" s="6"/>
      <c r="G32" s="10"/>
      <c r="H32" s="16">
        <v>1</v>
      </c>
      <c r="I32" s="6"/>
      <c r="J32" s="10">
        <v>4</v>
      </c>
      <c r="K32" s="10"/>
      <c r="L32" s="19">
        <v>5</v>
      </c>
    </row>
    <row r="33" spans="2:12" x14ac:dyDescent="0.2">
      <c r="B33" s="38">
        <v>25</v>
      </c>
      <c r="C33" s="45"/>
      <c r="D33" s="5"/>
      <c r="E33" s="37"/>
      <c r="F33" s="5"/>
      <c r="G33" s="37"/>
      <c r="H33" s="45"/>
      <c r="I33" s="5"/>
      <c r="J33" s="37">
        <v>4</v>
      </c>
      <c r="K33" s="37"/>
      <c r="L33" s="18">
        <v>4</v>
      </c>
    </row>
    <row r="34" spans="2:12" x14ac:dyDescent="0.2">
      <c r="B34" s="38">
        <v>26</v>
      </c>
      <c r="C34" s="45"/>
      <c r="D34" s="5"/>
      <c r="E34" s="37"/>
      <c r="F34" s="5"/>
      <c r="G34" s="37"/>
      <c r="H34" s="45">
        <v>2</v>
      </c>
      <c r="I34" s="5"/>
      <c r="J34" s="37"/>
      <c r="K34" s="37"/>
      <c r="L34" s="18">
        <v>2</v>
      </c>
    </row>
    <row r="35" spans="2:12" x14ac:dyDescent="0.2">
      <c r="B35" s="38">
        <v>27</v>
      </c>
      <c r="C35" s="45"/>
      <c r="D35" s="5"/>
      <c r="E35" s="37"/>
      <c r="F35" s="5"/>
      <c r="G35" s="37"/>
      <c r="H35" s="45"/>
      <c r="I35" s="5">
        <v>1</v>
      </c>
      <c r="J35" s="37"/>
      <c r="K35" s="37"/>
      <c r="L35" s="18">
        <v>1</v>
      </c>
    </row>
    <row r="36" spans="2:12" x14ac:dyDescent="0.2">
      <c r="B36" s="38">
        <v>28</v>
      </c>
      <c r="C36" s="45"/>
      <c r="D36" s="5"/>
      <c r="E36" s="37"/>
      <c r="F36" s="5"/>
      <c r="G36" s="37"/>
      <c r="H36" s="45">
        <v>41</v>
      </c>
      <c r="I36" s="5">
        <v>3</v>
      </c>
      <c r="J36" s="37">
        <v>34</v>
      </c>
      <c r="K36" s="37"/>
      <c r="L36" s="18">
        <v>78</v>
      </c>
    </row>
    <row r="37" spans="2:12" x14ac:dyDescent="0.2">
      <c r="B37" s="73">
        <v>29</v>
      </c>
      <c r="C37" s="17"/>
      <c r="D37" s="3"/>
      <c r="E37" s="4"/>
      <c r="F37" s="3"/>
      <c r="G37" s="4"/>
      <c r="H37" s="17">
        <v>3</v>
      </c>
      <c r="I37" s="3"/>
      <c r="J37" s="4">
        <v>5</v>
      </c>
      <c r="K37" s="4"/>
      <c r="L37" s="20">
        <v>8</v>
      </c>
    </row>
    <row r="38" spans="2:12" x14ac:dyDescent="0.2">
      <c r="B38" s="38">
        <v>30</v>
      </c>
      <c r="C38" s="45"/>
      <c r="D38" s="5"/>
      <c r="E38" s="37"/>
      <c r="F38" s="5"/>
      <c r="G38" s="37"/>
      <c r="H38" s="45">
        <v>2</v>
      </c>
      <c r="I38" s="5"/>
      <c r="J38" s="37">
        <v>3</v>
      </c>
      <c r="K38" s="37"/>
      <c r="L38" s="18">
        <v>5</v>
      </c>
    </row>
    <row r="39" spans="2:12" x14ac:dyDescent="0.2">
      <c r="B39" s="38">
        <v>31</v>
      </c>
      <c r="C39" s="45"/>
      <c r="D39" s="5"/>
      <c r="E39" s="37"/>
      <c r="F39" s="5"/>
      <c r="G39" s="37"/>
      <c r="H39" s="45">
        <v>1</v>
      </c>
      <c r="I39" s="5"/>
      <c r="J39" s="37"/>
      <c r="K39" s="37"/>
      <c r="L39" s="18">
        <v>1</v>
      </c>
    </row>
    <row r="40" spans="2:12" x14ac:dyDescent="0.2">
      <c r="B40" s="74">
        <v>32</v>
      </c>
      <c r="C40" s="16"/>
      <c r="D40" s="6"/>
      <c r="E40" s="10"/>
      <c r="F40" s="6"/>
      <c r="G40" s="10"/>
      <c r="H40" s="16">
        <v>1</v>
      </c>
      <c r="I40" s="6"/>
      <c r="J40" s="10">
        <v>35</v>
      </c>
      <c r="K40" s="10"/>
      <c r="L40" s="19">
        <v>36</v>
      </c>
    </row>
    <row r="41" spans="2:12" x14ac:dyDescent="0.2">
      <c r="B41" s="38">
        <v>33</v>
      </c>
      <c r="C41" s="45"/>
      <c r="D41" s="5"/>
      <c r="E41" s="37"/>
      <c r="F41" s="5"/>
      <c r="G41" s="37"/>
      <c r="H41" s="45"/>
      <c r="I41" s="5"/>
      <c r="J41" s="37"/>
      <c r="K41" s="37"/>
      <c r="L41" s="18"/>
    </row>
    <row r="42" spans="2:12" x14ac:dyDescent="0.2">
      <c r="B42" s="38">
        <v>34</v>
      </c>
      <c r="C42" s="45"/>
      <c r="D42" s="5"/>
      <c r="E42" s="37"/>
      <c r="F42" s="5"/>
      <c r="G42" s="37"/>
      <c r="H42" s="45">
        <v>1</v>
      </c>
      <c r="I42" s="5"/>
      <c r="J42" s="37">
        <v>5</v>
      </c>
      <c r="K42" s="37"/>
      <c r="L42" s="263">
        <v>6</v>
      </c>
    </row>
    <row r="43" spans="2:12" x14ac:dyDescent="0.2">
      <c r="B43" s="38">
        <v>35</v>
      </c>
      <c r="C43" s="45"/>
      <c r="D43" s="5"/>
      <c r="E43" s="37"/>
      <c r="F43" s="5"/>
      <c r="G43" s="37"/>
      <c r="H43" s="45">
        <v>1</v>
      </c>
      <c r="I43" s="5"/>
      <c r="J43" s="37">
        <v>2</v>
      </c>
      <c r="K43" s="37"/>
      <c r="L43" s="18">
        <v>3</v>
      </c>
    </row>
    <row r="44" spans="2:12" x14ac:dyDescent="0.2">
      <c r="B44" s="38">
        <v>36</v>
      </c>
      <c r="C44" s="45"/>
      <c r="D44" s="5"/>
      <c r="E44" s="37"/>
      <c r="F44" s="5"/>
      <c r="G44" s="37"/>
      <c r="H44" s="45">
        <v>1</v>
      </c>
      <c r="I44" s="5"/>
      <c r="J44" s="37">
        <v>12</v>
      </c>
      <c r="K44" s="37"/>
      <c r="L44" s="18">
        <v>13</v>
      </c>
    </row>
    <row r="45" spans="2:12" x14ac:dyDescent="0.2">
      <c r="B45" s="73">
        <v>37</v>
      </c>
      <c r="C45" s="17"/>
      <c r="D45" s="3"/>
      <c r="E45" s="4"/>
      <c r="F45" s="3"/>
      <c r="G45" s="4"/>
      <c r="H45" s="17"/>
      <c r="I45" s="3">
        <v>1</v>
      </c>
      <c r="J45" s="4"/>
      <c r="K45" s="4"/>
      <c r="L45" s="20">
        <v>1</v>
      </c>
    </row>
    <row r="46" spans="2:12" x14ac:dyDescent="0.2">
      <c r="B46" s="38">
        <v>38</v>
      </c>
      <c r="C46" s="45"/>
      <c r="D46" s="5"/>
      <c r="E46" s="37"/>
      <c r="F46" s="5"/>
      <c r="G46" s="37"/>
      <c r="H46" s="45"/>
      <c r="I46" s="5"/>
      <c r="J46" s="37">
        <v>1</v>
      </c>
      <c r="K46" s="37"/>
      <c r="L46" s="18">
        <v>1</v>
      </c>
    </row>
    <row r="47" spans="2:12" x14ac:dyDescent="0.2">
      <c r="B47" s="38">
        <v>39</v>
      </c>
      <c r="C47" s="45"/>
      <c r="D47" s="5"/>
      <c r="E47" s="37"/>
      <c r="F47" s="5"/>
      <c r="G47" s="37"/>
      <c r="H47" s="45"/>
      <c r="I47" s="5"/>
      <c r="J47" s="37">
        <v>1</v>
      </c>
      <c r="K47" s="37"/>
      <c r="L47" s="18">
        <v>1</v>
      </c>
    </row>
    <row r="48" spans="2:12" x14ac:dyDescent="0.2">
      <c r="B48" s="74">
        <v>40</v>
      </c>
      <c r="C48" s="16"/>
      <c r="D48" s="6"/>
      <c r="E48" s="10"/>
      <c r="F48" s="6"/>
      <c r="G48" s="10"/>
      <c r="H48" s="16">
        <v>1</v>
      </c>
      <c r="I48" s="6"/>
      <c r="J48" s="10">
        <v>3</v>
      </c>
      <c r="K48" s="10"/>
      <c r="L48" s="19">
        <v>4</v>
      </c>
    </row>
    <row r="49" spans="2:12" x14ac:dyDescent="0.2">
      <c r="B49" s="38">
        <v>41</v>
      </c>
      <c r="C49" s="17"/>
      <c r="D49" s="3"/>
      <c r="E49" s="4"/>
      <c r="F49" s="3"/>
      <c r="G49" s="4"/>
      <c r="H49" s="17">
        <v>2</v>
      </c>
      <c r="I49" s="3"/>
      <c r="J49" s="4">
        <v>1</v>
      </c>
      <c r="K49" s="4"/>
      <c r="L49" s="20">
        <v>3</v>
      </c>
    </row>
    <row r="50" spans="2:12" x14ac:dyDescent="0.2">
      <c r="B50" s="38">
        <v>42</v>
      </c>
      <c r="C50" s="45"/>
      <c r="D50" s="5"/>
      <c r="E50" s="2"/>
      <c r="F50" s="5"/>
      <c r="G50" s="2"/>
      <c r="H50" s="81"/>
      <c r="I50" s="2"/>
      <c r="J50" s="5">
        <v>1</v>
      </c>
      <c r="K50" s="2"/>
      <c r="L50" s="18">
        <v>1</v>
      </c>
    </row>
    <row r="51" spans="2:12" x14ac:dyDescent="0.2">
      <c r="B51" s="38">
        <v>43</v>
      </c>
      <c r="C51" s="45"/>
      <c r="D51" s="5"/>
      <c r="E51" s="37"/>
      <c r="F51" s="5"/>
      <c r="G51" s="37"/>
      <c r="H51" s="45">
        <v>1</v>
      </c>
      <c r="I51" s="5"/>
      <c r="J51" s="37">
        <v>1</v>
      </c>
      <c r="K51" s="37"/>
      <c r="L51" s="18">
        <v>2</v>
      </c>
    </row>
    <row r="52" spans="2:12" x14ac:dyDescent="0.2">
      <c r="B52" s="38">
        <v>44</v>
      </c>
      <c r="C52" s="45"/>
      <c r="D52" s="5"/>
      <c r="E52" s="37"/>
      <c r="F52" s="5"/>
      <c r="G52" s="37"/>
      <c r="H52" s="45">
        <v>1</v>
      </c>
      <c r="I52" s="5"/>
      <c r="J52" s="37">
        <v>2</v>
      </c>
      <c r="K52" s="37"/>
      <c r="L52" s="18">
        <v>3</v>
      </c>
    </row>
    <row r="53" spans="2:12" x14ac:dyDescent="0.2">
      <c r="B53" s="73">
        <v>45</v>
      </c>
      <c r="C53" s="17"/>
      <c r="D53" s="3"/>
      <c r="E53" s="4"/>
      <c r="F53" s="3"/>
      <c r="G53" s="4"/>
      <c r="H53" s="17"/>
      <c r="I53" s="3">
        <v>3</v>
      </c>
      <c r="J53" s="4">
        <v>1</v>
      </c>
      <c r="K53" s="4"/>
      <c r="L53" s="20">
        <v>4</v>
      </c>
    </row>
    <row r="54" spans="2:12" x14ac:dyDescent="0.2">
      <c r="B54" s="38">
        <v>46</v>
      </c>
      <c r="C54" s="45"/>
      <c r="D54" s="5"/>
      <c r="E54" s="37">
        <v>1</v>
      </c>
      <c r="F54" s="5"/>
      <c r="G54" s="2">
        <v>1</v>
      </c>
      <c r="H54" s="45"/>
      <c r="I54" s="5"/>
      <c r="J54" s="37"/>
      <c r="K54" s="37"/>
      <c r="L54" s="18"/>
    </row>
    <row r="55" spans="2:12" x14ac:dyDescent="0.2">
      <c r="B55" s="38">
        <v>47</v>
      </c>
      <c r="C55" s="45"/>
      <c r="D55" s="5"/>
      <c r="E55" s="37"/>
      <c r="F55" s="5"/>
      <c r="G55" s="37"/>
      <c r="H55" s="45"/>
      <c r="I55" s="5"/>
      <c r="J55" s="37">
        <v>1</v>
      </c>
      <c r="K55" s="37"/>
      <c r="L55" s="18">
        <v>1</v>
      </c>
    </row>
    <row r="56" spans="2:12" x14ac:dyDescent="0.2">
      <c r="B56" s="74">
        <v>48</v>
      </c>
      <c r="C56" s="16"/>
      <c r="D56" s="6"/>
      <c r="E56" s="10"/>
      <c r="F56" s="6"/>
      <c r="G56" s="37"/>
      <c r="H56" s="16">
        <v>1</v>
      </c>
      <c r="I56" s="6"/>
      <c r="J56" s="10">
        <v>2</v>
      </c>
      <c r="K56" s="10"/>
      <c r="L56" s="18">
        <v>3</v>
      </c>
    </row>
    <row r="57" spans="2:12" x14ac:dyDescent="0.2">
      <c r="B57" s="38">
        <v>49</v>
      </c>
      <c r="C57" s="45"/>
      <c r="D57" s="5"/>
      <c r="E57" s="37"/>
      <c r="F57" s="5"/>
      <c r="G57" s="4"/>
      <c r="H57" s="45">
        <v>3</v>
      </c>
      <c r="I57" s="5"/>
      <c r="J57" s="37"/>
      <c r="K57" s="37"/>
      <c r="L57" s="20">
        <v>3</v>
      </c>
    </row>
    <row r="58" spans="2:12" x14ac:dyDescent="0.2">
      <c r="B58" s="38">
        <v>50</v>
      </c>
      <c r="C58" s="45"/>
      <c r="D58" s="5"/>
      <c r="E58" s="37"/>
      <c r="F58" s="5"/>
      <c r="G58" s="2"/>
      <c r="H58" s="45">
        <v>2</v>
      </c>
      <c r="I58" s="5"/>
      <c r="J58" s="37">
        <v>1</v>
      </c>
      <c r="K58" s="37"/>
      <c r="L58" s="18">
        <v>3</v>
      </c>
    </row>
    <row r="59" spans="2:12" x14ac:dyDescent="0.2">
      <c r="B59" s="38">
        <v>51</v>
      </c>
      <c r="C59" s="45"/>
      <c r="D59" s="5"/>
      <c r="E59" s="37"/>
      <c r="F59" s="5"/>
      <c r="G59" s="37"/>
      <c r="H59" s="45">
        <v>1</v>
      </c>
      <c r="I59" s="5"/>
      <c r="J59" s="37"/>
      <c r="K59" s="37"/>
      <c r="L59" s="18">
        <v>1</v>
      </c>
    </row>
    <row r="60" spans="2:12" x14ac:dyDescent="0.2">
      <c r="B60" s="74">
        <v>52</v>
      </c>
      <c r="C60" s="16"/>
      <c r="D60" s="6"/>
      <c r="E60" s="10"/>
      <c r="F60" s="6"/>
      <c r="G60" s="37"/>
      <c r="H60" s="16"/>
      <c r="I60" s="6"/>
      <c r="J60" s="10"/>
      <c r="K60" s="10"/>
      <c r="L60" s="18"/>
    </row>
    <row r="61" spans="2:12" x14ac:dyDescent="0.2">
      <c r="B61" s="38">
        <v>53</v>
      </c>
      <c r="C61" s="45"/>
      <c r="D61" s="5"/>
      <c r="E61" s="37"/>
      <c r="F61" s="5"/>
      <c r="G61" s="4"/>
      <c r="H61" s="45"/>
      <c r="I61" s="5"/>
      <c r="J61" s="37"/>
      <c r="K61" s="37"/>
      <c r="L61" s="20"/>
    </row>
    <row r="62" spans="2:12" x14ac:dyDescent="0.2">
      <c r="B62" s="38">
        <v>54</v>
      </c>
      <c r="C62" s="45"/>
      <c r="D62" s="5"/>
      <c r="E62" s="37"/>
      <c r="F62" s="5"/>
      <c r="G62" s="2"/>
      <c r="H62" s="45"/>
      <c r="I62" s="5"/>
      <c r="J62" s="37"/>
      <c r="K62" s="37"/>
      <c r="L62" s="18"/>
    </row>
    <row r="63" spans="2:12" x14ac:dyDescent="0.2">
      <c r="B63" s="38">
        <v>55</v>
      </c>
      <c r="C63" s="45"/>
      <c r="D63" s="5"/>
      <c r="E63" s="37"/>
      <c r="F63" s="5"/>
      <c r="G63" s="37"/>
      <c r="H63" s="45"/>
      <c r="I63" s="5"/>
      <c r="J63" s="37"/>
      <c r="K63" s="37"/>
      <c r="L63" s="18"/>
    </row>
    <row r="64" spans="2:12" x14ac:dyDescent="0.2">
      <c r="B64" s="74">
        <v>56</v>
      </c>
      <c r="C64" s="16"/>
      <c r="D64" s="6"/>
      <c r="E64" s="10"/>
      <c r="F64" s="6"/>
      <c r="G64" s="37"/>
      <c r="H64" s="16"/>
      <c r="I64" s="6"/>
      <c r="J64" s="10"/>
      <c r="K64" s="10"/>
      <c r="L64" s="18"/>
    </row>
    <row r="65" spans="2:12" x14ac:dyDescent="0.2">
      <c r="B65" s="38">
        <v>57</v>
      </c>
      <c r="C65" s="45"/>
      <c r="D65" s="5"/>
      <c r="E65" s="37"/>
      <c r="F65" s="5"/>
      <c r="G65" s="4"/>
      <c r="H65" s="45">
        <v>1</v>
      </c>
      <c r="I65" s="5"/>
      <c r="J65" s="37"/>
      <c r="K65" s="37"/>
      <c r="L65" s="20">
        <v>1</v>
      </c>
    </row>
    <row r="66" spans="2:12" x14ac:dyDescent="0.2">
      <c r="B66" s="38">
        <v>58</v>
      </c>
      <c r="C66" s="45"/>
      <c r="D66" s="5"/>
      <c r="E66" s="37">
        <v>1</v>
      </c>
      <c r="F66" s="5"/>
      <c r="G66" s="2">
        <v>1</v>
      </c>
      <c r="H66" s="45"/>
      <c r="I66" s="5"/>
      <c r="J66" s="37"/>
      <c r="K66" s="37"/>
      <c r="L66" s="18"/>
    </row>
    <row r="67" spans="2:12" x14ac:dyDescent="0.2">
      <c r="B67" s="38">
        <v>59</v>
      </c>
      <c r="C67" s="45"/>
      <c r="D67" s="5"/>
      <c r="E67" s="37"/>
      <c r="F67" s="5"/>
      <c r="G67" s="37"/>
      <c r="H67" s="45">
        <v>1</v>
      </c>
      <c r="I67" s="5"/>
      <c r="J67" s="37"/>
      <c r="K67" s="37"/>
      <c r="L67" s="18">
        <v>1</v>
      </c>
    </row>
    <row r="68" spans="2:12" x14ac:dyDescent="0.2">
      <c r="B68" s="74">
        <v>60</v>
      </c>
      <c r="C68" s="16"/>
      <c r="D68" s="6"/>
      <c r="E68" s="10"/>
      <c r="F68" s="6"/>
      <c r="G68" s="37"/>
      <c r="H68" s="16"/>
      <c r="I68" s="6">
        <v>1</v>
      </c>
      <c r="J68" s="10"/>
      <c r="K68" s="10"/>
      <c r="L68" s="18">
        <v>1</v>
      </c>
    </row>
    <row r="69" spans="2:12" x14ac:dyDescent="0.2">
      <c r="B69" s="38">
        <v>61</v>
      </c>
      <c r="C69" s="45"/>
      <c r="D69" s="5"/>
      <c r="E69" s="37"/>
      <c r="F69" s="5"/>
      <c r="G69" s="4"/>
      <c r="H69" s="45"/>
      <c r="I69" s="5"/>
      <c r="J69" s="37"/>
      <c r="K69" s="37"/>
      <c r="L69" s="20"/>
    </row>
    <row r="70" spans="2:12" x14ac:dyDescent="0.2">
      <c r="B70" s="38">
        <v>62</v>
      </c>
      <c r="C70" s="45"/>
      <c r="D70" s="5"/>
      <c r="E70" s="37"/>
      <c r="F70" s="5"/>
      <c r="G70" s="2"/>
      <c r="H70" s="45"/>
      <c r="I70" s="5"/>
      <c r="J70" s="37"/>
      <c r="K70" s="37"/>
      <c r="L70" s="18"/>
    </row>
    <row r="71" spans="2:12" x14ac:dyDescent="0.2">
      <c r="B71" s="38">
        <v>63</v>
      </c>
      <c r="C71" s="45"/>
      <c r="D71" s="5"/>
      <c r="E71" s="37"/>
      <c r="F71" s="5"/>
      <c r="G71" s="37"/>
      <c r="H71" s="45"/>
      <c r="I71" s="5"/>
      <c r="J71" s="37"/>
      <c r="K71" s="37"/>
      <c r="L71" s="18"/>
    </row>
    <row r="72" spans="2:12" x14ac:dyDescent="0.2">
      <c r="B72" s="74">
        <v>64</v>
      </c>
      <c r="C72" s="16"/>
      <c r="D72" s="6"/>
      <c r="E72" s="10"/>
      <c r="F72" s="6"/>
      <c r="G72" s="10"/>
      <c r="H72" s="16"/>
      <c r="I72" s="6"/>
      <c r="J72" s="10"/>
      <c r="K72" s="10"/>
      <c r="L72" s="19"/>
    </row>
    <row r="73" spans="2:12" x14ac:dyDescent="0.2">
      <c r="B73" s="38">
        <v>65</v>
      </c>
      <c r="C73" s="45"/>
      <c r="D73" s="5"/>
      <c r="E73" s="37"/>
      <c r="F73" s="5"/>
      <c r="G73" s="37"/>
      <c r="H73" s="45"/>
      <c r="I73" s="5"/>
      <c r="J73" s="37"/>
      <c r="K73" s="37"/>
      <c r="L73" s="18"/>
    </row>
    <row r="74" spans="2:12" x14ac:dyDescent="0.2">
      <c r="B74" s="38">
        <v>66</v>
      </c>
      <c r="C74" s="45"/>
      <c r="D74" s="5"/>
      <c r="E74" s="37">
        <v>1</v>
      </c>
      <c r="F74" s="5"/>
      <c r="G74" s="37">
        <v>1</v>
      </c>
      <c r="H74" s="45"/>
      <c r="I74" s="5"/>
      <c r="J74" s="37"/>
      <c r="K74" s="37"/>
      <c r="L74" s="18"/>
    </row>
    <row r="75" spans="2:12" x14ac:dyDescent="0.2">
      <c r="B75" s="38">
        <v>67</v>
      </c>
      <c r="C75" s="45"/>
      <c r="D75" s="5"/>
      <c r="E75" s="37"/>
      <c r="F75" s="5"/>
      <c r="G75" s="37"/>
      <c r="H75" s="45"/>
      <c r="I75" s="5"/>
      <c r="J75" s="37"/>
      <c r="K75" s="37"/>
      <c r="L75" s="18"/>
    </row>
    <row r="76" spans="2:12" x14ac:dyDescent="0.2">
      <c r="B76" s="74">
        <v>68</v>
      </c>
      <c r="C76" s="16"/>
      <c r="D76" s="6"/>
      <c r="E76" s="10"/>
      <c r="F76" s="6"/>
      <c r="G76" s="10"/>
      <c r="H76" s="16"/>
      <c r="I76" s="6"/>
      <c r="J76" s="10"/>
      <c r="K76" s="10"/>
      <c r="L76" s="19"/>
    </row>
    <row r="77" spans="2:12" x14ac:dyDescent="0.2">
      <c r="B77" s="38">
        <v>69</v>
      </c>
      <c r="C77" s="45"/>
      <c r="D77" s="5"/>
      <c r="E77" s="37"/>
      <c r="F77" s="5"/>
      <c r="G77" s="37"/>
      <c r="H77" s="45"/>
      <c r="I77" s="5"/>
      <c r="J77" s="37"/>
      <c r="K77" s="37"/>
      <c r="L77" s="18"/>
    </row>
    <row r="78" spans="2:12" x14ac:dyDescent="0.2">
      <c r="B78" s="38">
        <v>70</v>
      </c>
      <c r="C78" s="45"/>
      <c r="D78" s="5"/>
      <c r="E78" s="37"/>
      <c r="F78" s="5"/>
      <c r="G78" s="37"/>
      <c r="H78" s="45"/>
      <c r="I78" s="5"/>
      <c r="J78" s="37"/>
      <c r="K78" s="37"/>
      <c r="L78" s="18"/>
    </row>
    <row r="79" spans="2:12" x14ac:dyDescent="0.2">
      <c r="B79" s="38">
        <v>71</v>
      </c>
      <c r="C79" s="45"/>
      <c r="D79" s="5"/>
      <c r="E79" s="37"/>
      <c r="F79" s="5"/>
      <c r="G79" s="37"/>
      <c r="H79" s="45"/>
      <c r="I79" s="5"/>
      <c r="J79" s="37"/>
      <c r="K79" s="37"/>
      <c r="L79" s="18"/>
    </row>
    <row r="80" spans="2:12" x14ac:dyDescent="0.2">
      <c r="B80" s="74">
        <v>72</v>
      </c>
      <c r="C80" s="45"/>
      <c r="D80" s="5"/>
      <c r="E80" s="37"/>
      <c r="F80" s="5"/>
      <c r="G80" s="37"/>
      <c r="H80" s="45"/>
      <c r="I80" s="5"/>
      <c r="J80" s="37"/>
      <c r="K80" s="37"/>
      <c r="L80" s="18"/>
    </row>
    <row r="81" spans="2:13" x14ac:dyDescent="0.2">
      <c r="B81" s="38">
        <v>73</v>
      </c>
      <c r="C81" s="17"/>
      <c r="D81" s="3"/>
      <c r="E81" s="4"/>
      <c r="F81" s="3"/>
      <c r="G81" s="4"/>
      <c r="H81" s="17"/>
      <c r="I81" s="3"/>
      <c r="J81" s="4"/>
      <c r="K81" s="4"/>
      <c r="L81" s="20"/>
    </row>
    <row r="82" spans="2:13" ht="4.5" customHeight="1" x14ac:dyDescent="0.2">
      <c r="B82" s="70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2:13" ht="4.5" customHeight="1" x14ac:dyDescent="0.2"/>
    <row r="84" spans="2:13" ht="2.25" customHeight="1" thickBot="1" x14ac:dyDescent="0.25">
      <c r="B84" s="12"/>
    </row>
    <row r="85" spans="2:13" ht="15.75" customHeight="1" thickBot="1" x14ac:dyDescent="0.25">
      <c r="B85" s="89" t="s">
        <v>5</v>
      </c>
      <c r="C85" s="396" t="str">
        <f>C4</f>
        <v>巡　　　            　査</v>
      </c>
      <c r="D85" s="402"/>
      <c r="E85" s="402"/>
      <c r="F85" s="402"/>
      <c r="G85" s="402"/>
      <c r="H85" s="402"/>
      <c r="I85" s="402"/>
      <c r="J85" s="402"/>
      <c r="K85" s="402"/>
      <c r="L85" s="403"/>
    </row>
    <row r="86" spans="2:13" ht="15.75" customHeight="1" thickBot="1" x14ac:dyDescent="0.25">
      <c r="B86" s="75" t="s">
        <v>4</v>
      </c>
      <c r="C86" s="363" t="str">
        <f>C5</f>
        <v>２　　　　　　　　級</v>
      </c>
      <c r="D86" s="364"/>
      <c r="E86" s="364"/>
      <c r="F86" s="364"/>
      <c r="G86" s="386"/>
      <c r="H86" s="363" t="str">
        <f>H5</f>
        <v>１　　　　　　　　級</v>
      </c>
      <c r="I86" s="364"/>
      <c r="J86" s="364"/>
      <c r="K86" s="364"/>
      <c r="L86" s="365"/>
    </row>
    <row r="87" spans="2:13" x14ac:dyDescent="0.2">
      <c r="B87" s="87" t="s">
        <v>2</v>
      </c>
      <c r="C87" s="396" t="s">
        <v>33</v>
      </c>
      <c r="D87" s="390" t="s">
        <v>34</v>
      </c>
      <c r="E87" s="398" t="s">
        <v>35</v>
      </c>
      <c r="F87" s="390" t="s">
        <v>36</v>
      </c>
      <c r="G87" s="398" t="s">
        <v>0</v>
      </c>
      <c r="H87" s="400" t="s">
        <v>33</v>
      </c>
      <c r="I87" s="390" t="s">
        <v>34</v>
      </c>
      <c r="J87" s="390" t="s">
        <v>35</v>
      </c>
      <c r="K87" s="390" t="s">
        <v>36</v>
      </c>
      <c r="L87" s="392" t="s">
        <v>0</v>
      </c>
    </row>
    <row r="88" spans="2:13" ht="13.5" thickBot="1" x14ac:dyDescent="0.25">
      <c r="B88" s="88" t="s">
        <v>12</v>
      </c>
      <c r="C88" s="397"/>
      <c r="D88" s="391"/>
      <c r="E88" s="399"/>
      <c r="F88" s="391"/>
      <c r="G88" s="399"/>
      <c r="H88" s="401"/>
      <c r="I88" s="391"/>
      <c r="J88" s="391"/>
      <c r="K88" s="391"/>
      <c r="L88" s="393"/>
    </row>
    <row r="89" spans="2:13" x14ac:dyDescent="0.2">
      <c r="B89" s="38">
        <v>74</v>
      </c>
      <c r="C89" s="45"/>
      <c r="D89" s="5"/>
      <c r="E89" s="37"/>
      <c r="F89" s="5"/>
      <c r="G89" s="37"/>
      <c r="H89" s="45"/>
      <c r="I89" s="5"/>
      <c r="J89" s="37"/>
      <c r="K89" s="37"/>
      <c r="L89" s="18"/>
    </row>
    <row r="90" spans="2:13" x14ac:dyDescent="0.2">
      <c r="B90" s="38">
        <v>75</v>
      </c>
      <c r="C90" s="45"/>
      <c r="D90" s="5"/>
      <c r="E90" s="37"/>
      <c r="F90" s="5"/>
      <c r="G90" s="37"/>
      <c r="H90" s="45"/>
      <c r="I90" s="5"/>
      <c r="J90" s="37"/>
      <c r="K90" s="37"/>
      <c r="L90" s="18"/>
    </row>
    <row r="91" spans="2:13" x14ac:dyDescent="0.2">
      <c r="B91" s="74">
        <v>76</v>
      </c>
      <c r="C91" s="16"/>
      <c r="D91" s="6"/>
      <c r="E91" s="10"/>
      <c r="F91" s="6"/>
      <c r="G91" s="37"/>
      <c r="H91" s="45"/>
      <c r="I91" s="5"/>
      <c r="J91" s="37"/>
      <c r="K91" s="37"/>
      <c r="L91" s="18"/>
    </row>
    <row r="92" spans="2:13" x14ac:dyDescent="0.2">
      <c r="B92" s="38">
        <v>77</v>
      </c>
      <c r="C92" s="45"/>
      <c r="D92" s="5"/>
      <c r="E92" s="37"/>
      <c r="F92" s="5"/>
      <c r="G92" s="4"/>
      <c r="H92" s="17"/>
      <c r="I92" s="3"/>
      <c r="J92" s="4"/>
      <c r="K92" s="4"/>
      <c r="L92" s="20"/>
    </row>
    <row r="93" spans="2:13" x14ac:dyDescent="0.2">
      <c r="B93" s="38">
        <v>78</v>
      </c>
      <c r="C93" s="45"/>
      <c r="D93" s="5"/>
      <c r="E93" s="37"/>
      <c r="F93" s="5"/>
      <c r="G93" s="37"/>
      <c r="H93" s="45"/>
      <c r="I93" s="5"/>
      <c r="J93" s="37"/>
      <c r="K93" s="37"/>
      <c r="L93" s="18"/>
    </row>
    <row r="94" spans="2:13" x14ac:dyDescent="0.2">
      <c r="B94" s="38">
        <v>79</v>
      </c>
      <c r="C94" s="45">
        <v>1</v>
      </c>
      <c r="D94" s="5"/>
      <c r="E94" s="37"/>
      <c r="F94" s="5"/>
      <c r="G94" s="37">
        <v>1</v>
      </c>
      <c r="H94" s="45"/>
      <c r="I94" s="5"/>
      <c r="J94" s="37"/>
      <c r="K94" s="37"/>
      <c r="L94" s="18"/>
    </row>
    <row r="95" spans="2:13" x14ac:dyDescent="0.2">
      <c r="B95" s="43">
        <v>80</v>
      </c>
      <c r="C95" s="45"/>
      <c r="D95" s="5"/>
      <c r="E95" s="37"/>
      <c r="F95" s="5"/>
      <c r="G95" s="10"/>
      <c r="H95" s="16"/>
      <c r="I95" s="6"/>
      <c r="J95" s="10"/>
      <c r="K95" s="10"/>
      <c r="L95" s="19"/>
    </row>
    <row r="96" spans="2:13" x14ac:dyDescent="0.2">
      <c r="B96" s="38">
        <v>81</v>
      </c>
      <c r="C96" s="17"/>
      <c r="D96" s="3"/>
      <c r="E96" s="4"/>
      <c r="F96" s="3"/>
      <c r="G96" s="37"/>
      <c r="H96" s="45"/>
      <c r="I96" s="5"/>
      <c r="J96" s="37"/>
      <c r="K96" s="37"/>
      <c r="L96" s="18"/>
    </row>
    <row r="97" spans="2:12" x14ac:dyDescent="0.2">
      <c r="B97" s="38">
        <v>82</v>
      </c>
      <c r="C97" s="45"/>
      <c r="D97" s="5"/>
      <c r="E97" s="37"/>
      <c r="F97" s="5"/>
      <c r="G97" s="37"/>
      <c r="H97" s="45"/>
      <c r="I97" s="5"/>
      <c r="J97" s="37"/>
      <c r="K97" s="37"/>
      <c r="L97" s="18"/>
    </row>
    <row r="98" spans="2:12" x14ac:dyDescent="0.2">
      <c r="B98" s="38">
        <v>83</v>
      </c>
      <c r="C98" s="45"/>
      <c r="D98" s="5"/>
      <c r="E98" s="37"/>
      <c r="F98" s="5"/>
      <c r="G98" s="37"/>
      <c r="H98" s="45"/>
      <c r="I98" s="5"/>
      <c r="J98" s="37"/>
      <c r="K98" s="37"/>
      <c r="L98" s="18"/>
    </row>
    <row r="99" spans="2:12" x14ac:dyDescent="0.2">
      <c r="B99" s="43">
        <v>84</v>
      </c>
      <c r="C99" s="16"/>
      <c r="D99" s="6"/>
      <c r="E99" s="10"/>
      <c r="F99" s="6"/>
      <c r="G99" s="37"/>
      <c r="H99" s="45"/>
      <c r="I99" s="5"/>
      <c r="J99" s="37"/>
      <c r="K99" s="37"/>
      <c r="L99" s="18"/>
    </row>
    <row r="100" spans="2:12" x14ac:dyDescent="0.2">
      <c r="B100" s="38">
        <v>85</v>
      </c>
      <c r="C100" s="45"/>
      <c r="D100" s="5"/>
      <c r="E100" s="37"/>
      <c r="F100" s="5"/>
      <c r="G100" s="4"/>
      <c r="H100" s="17"/>
      <c r="I100" s="3"/>
      <c r="J100" s="4"/>
      <c r="K100" s="4"/>
      <c r="L100" s="20"/>
    </row>
    <row r="101" spans="2:12" x14ac:dyDescent="0.2">
      <c r="B101" s="38">
        <v>86</v>
      </c>
      <c r="C101" s="45"/>
      <c r="D101" s="5"/>
      <c r="E101" s="37"/>
      <c r="F101" s="5"/>
      <c r="G101" s="37"/>
      <c r="H101" s="45"/>
      <c r="I101" s="5"/>
      <c r="J101" s="37"/>
      <c r="K101" s="37"/>
      <c r="L101" s="18"/>
    </row>
    <row r="102" spans="2:12" x14ac:dyDescent="0.2">
      <c r="B102" s="38">
        <v>87</v>
      </c>
      <c r="C102" s="45"/>
      <c r="D102" s="5"/>
      <c r="E102" s="37"/>
      <c r="F102" s="5"/>
      <c r="G102" s="37"/>
      <c r="H102" s="45"/>
      <c r="I102" s="5"/>
      <c r="J102" s="37"/>
      <c r="K102" s="37"/>
      <c r="L102" s="18"/>
    </row>
    <row r="103" spans="2:12" x14ac:dyDescent="0.2">
      <c r="B103" s="43">
        <v>88</v>
      </c>
      <c r="C103" s="45"/>
      <c r="D103" s="5"/>
      <c r="E103" s="37"/>
      <c r="F103" s="5"/>
      <c r="G103" s="10"/>
      <c r="H103" s="16"/>
      <c r="I103" s="6"/>
      <c r="J103" s="10"/>
      <c r="K103" s="10"/>
      <c r="L103" s="19"/>
    </row>
    <row r="104" spans="2:12" x14ac:dyDescent="0.2">
      <c r="B104" s="38">
        <v>89</v>
      </c>
      <c r="C104" s="17"/>
      <c r="D104" s="3"/>
      <c r="E104" s="4"/>
      <c r="F104" s="3"/>
      <c r="G104" s="37"/>
      <c r="H104" s="45"/>
      <c r="I104" s="5"/>
      <c r="J104" s="37"/>
      <c r="K104" s="37"/>
      <c r="L104" s="18"/>
    </row>
    <row r="105" spans="2:12" x14ac:dyDescent="0.2">
      <c r="B105" s="38">
        <v>90</v>
      </c>
      <c r="C105" s="45"/>
      <c r="D105" s="5"/>
      <c r="E105" s="37"/>
      <c r="F105" s="5"/>
      <c r="G105" s="37"/>
      <c r="H105" s="45"/>
      <c r="I105" s="5"/>
      <c r="J105" s="37"/>
      <c r="K105" s="37"/>
      <c r="L105" s="18"/>
    </row>
    <row r="106" spans="2:12" x14ac:dyDescent="0.2">
      <c r="B106" s="38">
        <v>91</v>
      </c>
      <c r="C106" s="45"/>
      <c r="D106" s="5"/>
      <c r="E106" s="37"/>
      <c r="F106" s="5"/>
      <c r="G106" s="37"/>
      <c r="H106" s="45"/>
      <c r="I106" s="5"/>
      <c r="J106" s="37"/>
      <c r="K106" s="37"/>
      <c r="L106" s="18"/>
    </row>
    <row r="107" spans="2:12" x14ac:dyDescent="0.2">
      <c r="B107" s="43">
        <v>92</v>
      </c>
      <c r="C107" s="16"/>
      <c r="D107" s="6"/>
      <c r="E107" s="10"/>
      <c r="F107" s="6"/>
      <c r="G107" s="37"/>
      <c r="H107" s="45"/>
      <c r="I107" s="5"/>
      <c r="J107" s="37"/>
      <c r="K107" s="37"/>
      <c r="L107" s="18"/>
    </row>
    <row r="108" spans="2:12" x14ac:dyDescent="0.2">
      <c r="B108" s="38">
        <v>93</v>
      </c>
      <c r="C108" s="45"/>
      <c r="D108" s="5"/>
      <c r="E108" s="37"/>
      <c r="F108" s="5"/>
      <c r="G108" s="4"/>
      <c r="H108" s="17"/>
      <c r="I108" s="3"/>
      <c r="J108" s="4"/>
      <c r="K108" s="4"/>
      <c r="L108" s="20"/>
    </row>
    <row r="109" spans="2:12" x14ac:dyDescent="0.2">
      <c r="B109" s="38">
        <v>94</v>
      </c>
      <c r="C109" s="45"/>
      <c r="D109" s="5"/>
      <c r="E109" s="37"/>
      <c r="F109" s="5"/>
      <c r="G109" s="37"/>
      <c r="H109" s="45"/>
      <c r="I109" s="5"/>
      <c r="J109" s="37"/>
      <c r="K109" s="37"/>
      <c r="L109" s="18"/>
    </row>
    <row r="110" spans="2:12" x14ac:dyDescent="0.2">
      <c r="B110" s="38">
        <v>95</v>
      </c>
      <c r="C110" s="45"/>
      <c r="D110" s="5"/>
      <c r="E110" s="37"/>
      <c r="F110" s="5"/>
      <c r="G110" s="37"/>
      <c r="H110" s="45"/>
      <c r="I110" s="5"/>
      <c r="J110" s="37"/>
      <c r="K110" s="37"/>
      <c r="L110" s="18"/>
    </row>
    <row r="111" spans="2:12" x14ac:dyDescent="0.2">
      <c r="B111" s="43">
        <v>96</v>
      </c>
      <c r="C111" s="45"/>
      <c r="D111" s="5"/>
      <c r="E111" s="37"/>
      <c r="F111" s="5"/>
      <c r="G111" s="10"/>
      <c r="H111" s="16"/>
      <c r="I111" s="6"/>
      <c r="J111" s="10"/>
      <c r="K111" s="10"/>
      <c r="L111" s="19"/>
    </row>
    <row r="112" spans="2:12" x14ac:dyDescent="0.2">
      <c r="B112" s="38">
        <v>97</v>
      </c>
      <c r="C112" s="17"/>
      <c r="D112" s="3"/>
      <c r="E112" s="4"/>
      <c r="F112" s="3"/>
      <c r="G112" s="37"/>
      <c r="H112" s="45"/>
      <c r="I112" s="5"/>
      <c r="J112" s="37"/>
      <c r="K112" s="37"/>
      <c r="L112" s="18"/>
    </row>
    <row r="113" spans="2:12" x14ac:dyDescent="0.2">
      <c r="B113" s="38">
        <v>98</v>
      </c>
      <c r="C113" s="45"/>
      <c r="D113" s="5"/>
      <c r="E113" s="37"/>
      <c r="F113" s="5"/>
      <c r="G113" s="37"/>
      <c r="H113" s="45"/>
      <c r="I113" s="5"/>
      <c r="J113" s="37"/>
      <c r="K113" s="37"/>
      <c r="L113" s="18"/>
    </row>
    <row r="114" spans="2:12" x14ac:dyDescent="0.2">
      <c r="B114" s="38">
        <v>99</v>
      </c>
      <c r="C114" s="45"/>
      <c r="D114" s="5"/>
      <c r="E114" s="37"/>
      <c r="F114" s="5"/>
      <c r="G114" s="37"/>
      <c r="H114" s="45"/>
      <c r="I114" s="5"/>
      <c r="J114" s="37"/>
      <c r="K114" s="37"/>
      <c r="L114" s="18"/>
    </row>
    <row r="115" spans="2:12" x14ac:dyDescent="0.2">
      <c r="B115" s="43">
        <v>100</v>
      </c>
      <c r="C115" s="16"/>
      <c r="D115" s="6"/>
      <c r="E115" s="10"/>
      <c r="F115" s="6"/>
      <c r="G115" s="37"/>
      <c r="H115" s="45"/>
      <c r="I115" s="5"/>
      <c r="J115" s="37"/>
      <c r="K115" s="37"/>
      <c r="L115" s="18"/>
    </row>
    <row r="116" spans="2:12" x14ac:dyDescent="0.2">
      <c r="B116" s="38">
        <v>101</v>
      </c>
      <c r="C116" s="17"/>
      <c r="D116" s="3"/>
      <c r="E116" s="4"/>
      <c r="F116" s="3"/>
      <c r="G116" s="4"/>
      <c r="H116" s="17"/>
      <c r="I116" s="3"/>
      <c r="J116" s="4"/>
      <c r="K116" s="4"/>
      <c r="L116" s="20"/>
    </row>
    <row r="117" spans="2:12" x14ac:dyDescent="0.2">
      <c r="B117" s="38">
        <v>102</v>
      </c>
      <c r="C117" s="45"/>
      <c r="D117" s="5"/>
      <c r="E117" s="2"/>
      <c r="F117" s="5"/>
      <c r="G117" s="37"/>
      <c r="H117" s="45"/>
      <c r="I117" s="5"/>
      <c r="J117" s="37"/>
      <c r="K117" s="37"/>
      <c r="L117" s="18"/>
    </row>
    <row r="118" spans="2:12" x14ac:dyDescent="0.2">
      <c r="B118" s="38">
        <v>103</v>
      </c>
      <c r="C118" s="45"/>
      <c r="D118" s="5"/>
      <c r="E118" s="37"/>
      <c r="F118" s="5"/>
      <c r="G118" s="37"/>
      <c r="H118" s="45"/>
      <c r="I118" s="5"/>
      <c r="J118" s="37"/>
      <c r="K118" s="37"/>
      <c r="L118" s="18"/>
    </row>
    <row r="119" spans="2:12" x14ac:dyDescent="0.2">
      <c r="B119" s="43">
        <v>104</v>
      </c>
      <c r="C119" s="45"/>
      <c r="D119" s="5"/>
      <c r="E119" s="37"/>
      <c r="F119" s="5"/>
      <c r="G119" s="10"/>
      <c r="H119" s="16"/>
      <c r="I119" s="6"/>
      <c r="J119" s="10"/>
      <c r="K119" s="10"/>
      <c r="L119" s="19"/>
    </row>
    <row r="120" spans="2:12" x14ac:dyDescent="0.2">
      <c r="B120" s="38">
        <v>105</v>
      </c>
      <c r="C120" s="17"/>
      <c r="D120" s="3"/>
      <c r="E120" s="4"/>
      <c r="F120" s="3"/>
      <c r="G120" s="37"/>
      <c r="H120" s="45"/>
      <c r="I120" s="5"/>
      <c r="J120" s="37"/>
      <c r="K120" s="37"/>
      <c r="L120" s="18"/>
    </row>
    <row r="121" spans="2:12" x14ac:dyDescent="0.2">
      <c r="B121" s="38">
        <v>106</v>
      </c>
      <c r="C121" s="45"/>
      <c r="D121" s="5"/>
      <c r="E121" s="37"/>
      <c r="F121" s="5"/>
      <c r="G121" s="37"/>
      <c r="H121" s="45"/>
      <c r="I121" s="5"/>
      <c r="J121" s="37"/>
      <c r="K121" s="37"/>
      <c r="L121" s="18"/>
    </row>
    <row r="122" spans="2:12" x14ac:dyDescent="0.2">
      <c r="B122" s="38">
        <v>107</v>
      </c>
      <c r="C122" s="45"/>
      <c r="D122" s="5"/>
      <c r="E122" s="37"/>
      <c r="F122" s="5"/>
      <c r="G122" s="37"/>
      <c r="H122" s="45"/>
      <c r="I122" s="5"/>
      <c r="J122" s="37"/>
      <c r="K122" s="37"/>
      <c r="L122" s="18"/>
    </row>
    <row r="123" spans="2:12" x14ac:dyDescent="0.2">
      <c r="B123" s="43">
        <v>108</v>
      </c>
      <c r="C123" s="16"/>
      <c r="D123" s="6"/>
      <c r="E123" s="10"/>
      <c r="F123" s="6"/>
      <c r="G123" s="37"/>
      <c r="H123" s="45"/>
      <c r="I123" s="5"/>
      <c r="J123" s="37"/>
      <c r="K123" s="37"/>
      <c r="L123" s="18"/>
    </row>
    <row r="124" spans="2:12" x14ac:dyDescent="0.2">
      <c r="B124" s="38">
        <v>109</v>
      </c>
      <c r="C124" s="45"/>
      <c r="D124" s="5"/>
      <c r="E124" s="37"/>
      <c r="F124" s="5"/>
      <c r="G124" s="4"/>
      <c r="H124" s="17"/>
      <c r="I124" s="3"/>
      <c r="J124" s="4"/>
      <c r="K124" s="4"/>
      <c r="L124" s="20"/>
    </row>
    <row r="125" spans="2:12" x14ac:dyDescent="0.2">
      <c r="B125" s="38">
        <v>110</v>
      </c>
      <c r="C125" s="45"/>
      <c r="D125" s="5"/>
      <c r="E125" s="37"/>
      <c r="F125" s="5"/>
      <c r="G125" s="37"/>
      <c r="H125" s="45"/>
      <c r="I125" s="5"/>
      <c r="J125" s="37"/>
      <c r="K125" s="37"/>
      <c r="L125" s="18"/>
    </row>
    <row r="126" spans="2:12" x14ac:dyDescent="0.2">
      <c r="B126" s="38">
        <v>111</v>
      </c>
      <c r="C126" s="45"/>
      <c r="D126" s="5"/>
      <c r="E126" s="37"/>
      <c r="F126" s="5"/>
      <c r="G126" s="37"/>
      <c r="H126" s="45"/>
      <c r="I126" s="5"/>
      <c r="J126" s="37"/>
      <c r="K126" s="37"/>
      <c r="L126" s="18"/>
    </row>
    <row r="127" spans="2:12" x14ac:dyDescent="0.2">
      <c r="B127" s="43">
        <v>112</v>
      </c>
      <c r="C127" s="16"/>
      <c r="D127" s="6"/>
      <c r="E127" s="10"/>
      <c r="F127" s="6"/>
      <c r="G127" s="10"/>
      <c r="H127" s="16"/>
      <c r="I127" s="6"/>
      <c r="J127" s="10"/>
      <c r="K127" s="10"/>
      <c r="L127" s="19"/>
    </row>
    <row r="128" spans="2:12" x14ac:dyDescent="0.2">
      <c r="B128" s="38">
        <v>113</v>
      </c>
      <c r="C128" s="45"/>
      <c r="D128" s="5"/>
      <c r="E128" s="37"/>
      <c r="F128" s="5"/>
      <c r="G128" s="37"/>
      <c r="H128" s="45"/>
      <c r="I128" s="5"/>
      <c r="J128" s="37"/>
      <c r="K128" s="37"/>
      <c r="L128" s="18"/>
    </row>
    <row r="129" spans="2:12" x14ac:dyDescent="0.2">
      <c r="B129" s="38">
        <v>114</v>
      </c>
      <c r="C129" s="45"/>
      <c r="D129" s="5"/>
      <c r="E129" s="37"/>
      <c r="F129" s="5"/>
      <c r="G129" s="37"/>
      <c r="H129" s="45"/>
      <c r="I129" s="5"/>
      <c r="J129" s="37"/>
      <c r="K129" s="37"/>
      <c r="L129" s="18"/>
    </row>
    <row r="130" spans="2:12" x14ac:dyDescent="0.2">
      <c r="B130" s="38">
        <v>115</v>
      </c>
      <c r="C130" s="45"/>
      <c r="D130" s="5"/>
      <c r="E130" s="37"/>
      <c r="F130" s="5"/>
      <c r="G130" s="37"/>
      <c r="H130" s="45"/>
      <c r="I130" s="5"/>
      <c r="J130" s="37"/>
      <c r="K130" s="37"/>
      <c r="L130" s="18"/>
    </row>
    <row r="131" spans="2:12" x14ac:dyDescent="0.2">
      <c r="B131" s="43">
        <v>116</v>
      </c>
      <c r="C131" s="16"/>
      <c r="D131" s="6"/>
      <c r="E131" s="10"/>
      <c r="F131" s="6"/>
      <c r="G131" s="37"/>
      <c r="H131" s="45"/>
      <c r="I131" s="5"/>
      <c r="J131" s="37"/>
      <c r="K131" s="37"/>
      <c r="L131" s="18"/>
    </row>
    <row r="132" spans="2:12" x14ac:dyDescent="0.2">
      <c r="B132" s="38">
        <v>117</v>
      </c>
      <c r="C132" s="45"/>
      <c r="D132" s="5"/>
      <c r="E132" s="37"/>
      <c r="F132" s="3"/>
      <c r="G132" s="4"/>
      <c r="H132" s="17"/>
      <c r="I132" s="3"/>
      <c r="J132" s="4"/>
      <c r="K132" s="4"/>
      <c r="L132" s="20"/>
    </row>
    <row r="133" spans="2:12" x14ac:dyDescent="0.2">
      <c r="B133" s="38">
        <v>118</v>
      </c>
      <c r="C133" s="45"/>
      <c r="D133" s="5"/>
      <c r="E133" s="37"/>
      <c r="F133" s="5"/>
      <c r="G133" s="37"/>
      <c r="H133" s="45"/>
      <c r="I133" s="5"/>
      <c r="J133" s="37"/>
      <c r="K133" s="37"/>
      <c r="L133" s="18"/>
    </row>
    <row r="134" spans="2:12" x14ac:dyDescent="0.2">
      <c r="B134" s="38">
        <v>119</v>
      </c>
      <c r="C134" s="45"/>
      <c r="D134" s="5"/>
      <c r="E134" s="37"/>
      <c r="F134" s="5"/>
      <c r="G134" s="37"/>
      <c r="H134" s="45"/>
      <c r="I134" s="5"/>
      <c r="J134" s="37"/>
      <c r="K134" s="37"/>
      <c r="L134" s="18"/>
    </row>
    <row r="135" spans="2:12" x14ac:dyDescent="0.2">
      <c r="B135" s="74">
        <v>120</v>
      </c>
      <c r="C135" s="16"/>
      <c r="D135" s="6"/>
      <c r="E135" s="10"/>
      <c r="F135" s="6"/>
      <c r="G135" s="10"/>
      <c r="H135" s="16"/>
      <c r="I135" s="6"/>
      <c r="J135" s="10"/>
      <c r="K135" s="10"/>
      <c r="L135" s="19"/>
    </row>
    <row r="136" spans="2:12" x14ac:dyDescent="0.2">
      <c r="B136" s="38">
        <v>121</v>
      </c>
      <c r="C136" s="45"/>
      <c r="D136" s="5"/>
      <c r="E136" s="37"/>
      <c r="F136" s="5"/>
      <c r="G136" s="37"/>
      <c r="H136" s="45"/>
      <c r="I136" s="5"/>
      <c r="J136" s="37"/>
      <c r="K136" s="37"/>
      <c r="L136" s="18"/>
    </row>
    <row r="137" spans="2:12" x14ac:dyDescent="0.2">
      <c r="B137" s="38">
        <v>122</v>
      </c>
      <c r="C137" s="45"/>
      <c r="D137" s="5"/>
      <c r="E137" s="37"/>
      <c r="F137" s="5"/>
      <c r="G137" s="37"/>
      <c r="H137" s="45"/>
      <c r="I137" s="5"/>
      <c r="J137" s="37"/>
      <c r="K137" s="37"/>
      <c r="L137" s="18"/>
    </row>
    <row r="138" spans="2:12" x14ac:dyDescent="0.2">
      <c r="B138" s="38">
        <v>123</v>
      </c>
      <c r="C138" s="45"/>
      <c r="D138" s="5"/>
      <c r="E138" s="37"/>
      <c r="F138" s="5"/>
      <c r="G138" s="37"/>
      <c r="H138" s="45"/>
      <c r="I138" s="5"/>
      <c r="J138" s="37"/>
      <c r="K138" s="37"/>
      <c r="L138" s="18"/>
    </row>
    <row r="139" spans="2:12" x14ac:dyDescent="0.2">
      <c r="B139" s="74">
        <v>124</v>
      </c>
      <c r="C139" s="16"/>
      <c r="D139" s="6"/>
      <c r="E139" s="10"/>
      <c r="F139" s="6"/>
      <c r="G139" s="37"/>
      <c r="H139" s="45"/>
      <c r="I139" s="5"/>
      <c r="J139" s="37"/>
      <c r="K139" s="37"/>
      <c r="L139" s="18"/>
    </row>
    <row r="140" spans="2:12" ht="13.5" thickBot="1" x14ac:dyDescent="0.25">
      <c r="B140" s="38">
        <v>125</v>
      </c>
      <c r="C140" s="45"/>
      <c r="D140" s="5"/>
      <c r="E140" s="37"/>
      <c r="F140" s="5"/>
      <c r="G140" s="4"/>
      <c r="H140" s="46"/>
      <c r="I140" s="67"/>
      <c r="J140" s="39"/>
      <c r="K140" s="39"/>
      <c r="L140" s="69"/>
    </row>
    <row r="141" spans="2:12" x14ac:dyDescent="0.2">
      <c r="B141" s="38">
        <v>126</v>
      </c>
      <c r="C141" s="45"/>
      <c r="D141" s="5"/>
      <c r="E141" s="37"/>
      <c r="F141" s="5"/>
      <c r="G141" s="37"/>
      <c r="H141" s="45"/>
      <c r="I141" s="5"/>
      <c r="J141" s="37"/>
      <c r="K141" s="37"/>
      <c r="L141" s="18"/>
    </row>
    <row r="142" spans="2:12" x14ac:dyDescent="0.2">
      <c r="B142" s="38">
        <v>127</v>
      </c>
      <c r="C142" s="45"/>
      <c r="D142" s="5"/>
      <c r="E142" s="37"/>
      <c r="F142" s="5"/>
      <c r="G142" s="37"/>
      <c r="H142" s="45"/>
      <c r="I142" s="5"/>
      <c r="J142" s="37"/>
      <c r="K142" s="37"/>
      <c r="L142" s="18"/>
    </row>
    <row r="143" spans="2:12" x14ac:dyDescent="0.2">
      <c r="B143" s="74">
        <v>128</v>
      </c>
      <c r="C143" s="16"/>
      <c r="D143" s="6"/>
      <c r="E143" s="10"/>
      <c r="F143" s="6"/>
      <c r="G143" s="10"/>
      <c r="H143" s="16"/>
      <c r="I143" s="6"/>
      <c r="J143" s="10"/>
      <c r="K143" s="10"/>
      <c r="L143" s="19"/>
    </row>
    <row r="144" spans="2:12" x14ac:dyDescent="0.2">
      <c r="B144" s="38">
        <v>129</v>
      </c>
      <c r="C144" s="45"/>
      <c r="D144" s="5"/>
      <c r="E144" s="37"/>
      <c r="F144" s="5"/>
      <c r="G144" s="37"/>
      <c r="H144" s="45"/>
      <c r="I144" s="5"/>
      <c r="J144" s="37"/>
      <c r="K144" s="37"/>
      <c r="L144" s="18"/>
    </row>
    <row r="145" spans="2:12" x14ac:dyDescent="0.2">
      <c r="B145" s="38">
        <v>130</v>
      </c>
      <c r="C145" s="45"/>
      <c r="D145" s="5"/>
      <c r="E145" s="37"/>
      <c r="F145" s="5"/>
      <c r="G145" s="37"/>
      <c r="H145" s="45"/>
      <c r="I145" s="5"/>
      <c r="J145" s="37"/>
      <c r="K145" s="37"/>
      <c r="L145" s="18"/>
    </row>
    <row r="146" spans="2:12" x14ac:dyDescent="0.2">
      <c r="B146" s="38">
        <v>131</v>
      </c>
      <c r="C146" s="45"/>
      <c r="D146" s="5"/>
      <c r="E146" s="37"/>
      <c r="F146" s="5"/>
      <c r="G146" s="37"/>
      <c r="H146" s="45"/>
      <c r="I146" s="5"/>
      <c r="J146" s="37"/>
      <c r="K146" s="37"/>
      <c r="L146" s="18"/>
    </row>
    <row r="147" spans="2:12" x14ac:dyDescent="0.2">
      <c r="B147" s="74">
        <v>132</v>
      </c>
      <c r="C147" s="16"/>
      <c r="D147" s="6"/>
      <c r="E147" s="10"/>
      <c r="F147" s="6"/>
      <c r="G147" s="37"/>
      <c r="H147" s="45"/>
      <c r="I147" s="5"/>
      <c r="J147" s="37"/>
      <c r="K147" s="37"/>
      <c r="L147" s="18"/>
    </row>
    <row r="148" spans="2:12" x14ac:dyDescent="0.2">
      <c r="B148" s="38">
        <v>133</v>
      </c>
      <c r="C148" s="45"/>
      <c r="D148" s="5"/>
      <c r="E148" s="37"/>
      <c r="F148" s="5"/>
      <c r="G148" s="4"/>
      <c r="H148" s="17"/>
      <c r="I148" s="3"/>
      <c r="J148" s="4"/>
      <c r="K148" s="4"/>
      <c r="L148" s="20"/>
    </row>
    <row r="149" spans="2:12" x14ac:dyDescent="0.2">
      <c r="B149" s="38">
        <v>134</v>
      </c>
      <c r="C149" s="45"/>
      <c r="D149" s="5"/>
      <c r="E149" s="37"/>
      <c r="F149" s="5"/>
      <c r="G149" s="37"/>
      <c r="H149" s="45"/>
      <c r="I149" s="5"/>
      <c r="J149" s="37"/>
      <c r="K149" s="37"/>
      <c r="L149" s="18"/>
    </row>
    <row r="150" spans="2:12" x14ac:dyDescent="0.2">
      <c r="B150" s="38">
        <v>135</v>
      </c>
      <c r="C150" s="45"/>
      <c r="D150" s="5"/>
      <c r="E150" s="37"/>
      <c r="F150" s="5"/>
      <c r="G150" s="37"/>
      <c r="H150" s="45"/>
      <c r="I150" s="5"/>
      <c r="J150" s="37"/>
      <c r="K150" s="37"/>
      <c r="L150" s="18"/>
    </row>
    <row r="151" spans="2:12" x14ac:dyDescent="0.2">
      <c r="B151" s="74">
        <v>136</v>
      </c>
      <c r="C151" s="16"/>
      <c r="D151" s="6"/>
      <c r="E151" s="10"/>
      <c r="F151" s="6"/>
      <c r="G151" s="10"/>
      <c r="H151" s="16"/>
      <c r="I151" s="6"/>
      <c r="J151" s="10"/>
      <c r="K151" s="10"/>
      <c r="L151" s="19"/>
    </row>
    <row r="152" spans="2:12" x14ac:dyDescent="0.2">
      <c r="B152" s="38">
        <v>137</v>
      </c>
      <c r="C152" s="45"/>
      <c r="D152" s="5"/>
      <c r="E152" s="37"/>
      <c r="F152" s="5"/>
      <c r="G152" s="37"/>
      <c r="H152" s="45"/>
      <c r="I152" s="5"/>
      <c r="J152" s="37"/>
      <c r="K152" s="37"/>
      <c r="L152" s="18"/>
    </row>
    <row r="153" spans="2:12" x14ac:dyDescent="0.2">
      <c r="B153" s="38">
        <v>138</v>
      </c>
      <c r="C153" s="45"/>
      <c r="D153" s="5"/>
      <c r="E153" s="37"/>
      <c r="F153" s="5"/>
      <c r="G153" s="37"/>
      <c r="H153" s="45"/>
      <c r="I153" s="5"/>
      <c r="J153" s="37"/>
      <c r="K153" s="37"/>
      <c r="L153" s="18"/>
    </row>
    <row r="154" spans="2:12" x14ac:dyDescent="0.2">
      <c r="B154" s="38">
        <v>139</v>
      </c>
      <c r="C154" s="45"/>
      <c r="D154" s="5"/>
      <c r="E154" s="37"/>
      <c r="F154" s="5"/>
      <c r="G154" s="37"/>
      <c r="H154" s="45"/>
      <c r="I154" s="5"/>
      <c r="J154" s="37"/>
      <c r="K154" s="37"/>
      <c r="L154" s="18"/>
    </row>
    <row r="155" spans="2:12" x14ac:dyDescent="0.2">
      <c r="B155" s="74">
        <v>140</v>
      </c>
      <c r="C155" s="16"/>
      <c r="D155" s="6"/>
      <c r="E155" s="10"/>
      <c r="F155" s="6"/>
      <c r="G155" s="10"/>
      <c r="H155" s="16"/>
      <c r="I155" s="6"/>
      <c r="J155" s="10"/>
      <c r="K155" s="10"/>
      <c r="L155" s="19"/>
    </row>
    <row r="156" spans="2:12" x14ac:dyDescent="0.2">
      <c r="B156" s="38">
        <v>141</v>
      </c>
      <c r="C156" s="45"/>
      <c r="D156" s="5"/>
      <c r="E156" s="37"/>
      <c r="F156" s="5"/>
      <c r="G156" s="37"/>
      <c r="H156" s="45"/>
      <c r="I156" s="5"/>
      <c r="J156" s="37"/>
      <c r="K156" s="37"/>
      <c r="L156" s="18"/>
    </row>
    <row r="157" spans="2:12" x14ac:dyDescent="0.2">
      <c r="B157" s="38">
        <v>142</v>
      </c>
      <c r="C157" s="45"/>
      <c r="D157" s="5"/>
      <c r="E157" s="37"/>
      <c r="F157" s="5"/>
      <c r="G157" s="37"/>
      <c r="H157" s="45"/>
      <c r="I157" s="5"/>
      <c r="J157" s="37"/>
      <c r="K157" s="37"/>
      <c r="L157" s="18"/>
    </row>
    <row r="158" spans="2:12" x14ac:dyDescent="0.2">
      <c r="B158" s="38">
        <v>143</v>
      </c>
      <c r="C158" s="45"/>
      <c r="D158" s="5"/>
      <c r="E158" s="37"/>
      <c r="F158" s="5"/>
      <c r="G158" s="37"/>
      <c r="H158" s="45"/>
      <c r="I158" s="5"/>
      <c r="J158" s="37"/>
      <c r="K158" s="37"/>
      <c r="L158" s="18"/>
    </row>
    <row r="159" spans="2:12" x14ac:dyDescent="0.2">
      <c r="B159" s="74">
        <v>144</v>
      </c>
      <c r="C159" s="16"/>
      <c r="D159" s="6"/>
      <c r="E159" s="10"/>
      <c r="F159" s="6"/>
      <c r="G159" s="10"/>
      <c r="H159" s="16"/>
      <c r="I159" s="6"/>
      <c r="J159" s="10"/>
      <c r="K159" s="10"/>
      <c r="L159" s="19"/>
    </row>
    <row r="160" spans="2:12" ht="13.5" thickBot="1" x14ac:dyDescent="0.25">
      <c r="B160" s="38">
        <v>145</v>
      </c>
      <c r="C160" s="45">
        <v>2</v>
      </c>
      <c r="D160" s="5"/>
      <c r="E160" s="37"/>
      <c r="F160" s="5"/>
      <c r="G160" s="37">
        <v>2</v>
      </c>
      <c r="H160" s="45"/>
      <c r="I160" s="5"/>
      <c r="J160" s="37"/>
      <c r="K160" s="37"/>
      <c r="L160" s="18"/>
    </row>
    <row r="161" spans="2:12" ht="16.5" customHeight="1" thickBot="1" x14ac:dyDescent="0.25">
      <c r="B161" s="72" t="s">
        <v>0</v>
      </c>
      <c r="C161" s="95">
        <f>SUM(C8:C81)+SUM(C89:C160)</f>
        <v>3</v>
      </c>
      <c r="D161" s="68">
        <f t="shared" ref="D161:K161" si="0">SUM(D8:D81)+SUM(D89:D160)</f>
        <v>0</v>
      </c>
      <c r="E161" s="68">
        <f t="shared" si="0"/>
        <v>3</v>
      </c>
      <c r="F161" s="68">
        <f t="shared" si="0"/>
        <v>0</v>
      </c>
      <c r="G161" s="77">
        <f t="shared" si="0"/>
        <v>6</v>
      </c>
      <c r="H161" s="58">
        <f t="shared" si="0"/>
        <v>125</v>
      </c>
      <c r="I161" s="68">
        <f t="shared" si="0"/>
        <v>14</v>
      </c>
      <c r="J161" s="68">
        <f t="shared" si="0"/>
        <v>283</v>
      </c>
      <c r="K161" s="68">
        <f t="shared" si="0"/>
        <v>0</v>
      </c>
      <c r="L161" s="77">
        <f>SUM(L8:L81)+SUM(L89:L160)</f>
        <v>422</v>
      </c>
    </row>
    <row r="162" spans="2:12" ht="16.5" customHeight="1" thickBot="1" x14ac:dyDescent="0.25">
      <c r="B162" s="180" t="s">
        <v>14</v>
      </c>
      <c r="C162" s="49"/>
      <c r="D162" s="26"/>
      <c r="E162" s="26"/>
      <c r="F162" s="62"/>
      <c r="G162" s="26"/>
      <c r="H162" s="49"/>
      <c r="I162" s="62" t="s">
        <v>170</v>
      </c>
      <c r="J162" s="26">
        <f>L161</f>
        <v>422</v>
      </c>
      <c r="K162" s="323">
        <f>ROUND(J162/K164*100,1)</f>
        <v>11.9</v>
      </c>
      <c r="L162" s="31" t="s">
        <v>52</v>
      </c>
    </row>
    <row r="163" spans="2:12" ht="16.5" customHeight="1" thickBot="1" x14ac:dyDescent="0.25">
      <c r="B163" s="61" t="s">
        <v>16</v>
      </c>
      <c r="C163" s="49"/>
      <c r="D163" s="26"/>
      <c r="E163" s="26"/>
      <c r="F163" s="379" t="s">
        <v>63</v>
      </c>
      <c r="G163" s="379"/>
      <c r="H163" s="26">
        <f>G161+L161</f>
        <v>428</v>
      </c>
      <c r="I163" s="30">
        <f>ROUND(H163/K164*100,1)</f>
        <v>12.1</v>
      </c>
      <c r="J163" s="56" t="s">
        <v>52</v>
      </c>
      <c r="K163" s="62"/>
      <c r="L163" s="31"/>
    </row>
    <row r="164" spans="2:12" ht="16.5" customHeight="1" thickBot="1" x14ac:dyDescent="0.25">
      <c r="I164" s="355" t="s">
        <v>50</v>
      </c>
      <c r="J164" s="357"/>
      <c r="K164" s="130">
        <f>公警視987!G137+公警視987!L137+公警視987!Q137+警部654!G141+警部654!L141+警部654!Q141+警部補54!G162+警部補54!L162+巡査部長432!G161+巡査部長432!L161+巡査部長432!Q161+巡査長432!G161+巡査長432!L161+巡査長432!Q161+巡査21!G161+巡査21!L161</f>
        <v>3551</v>
      </c>
      <c r="L164" s="186" t="s">
        <v>51</v>
      </c>
    </row>
    <row r="165" spans="2:12" x14ac:dyDescent="0.2">
      <c r="K165" s="131"/>
    </row>
  </sheetData>
  <mergeCells count="28">
    <mergeCell ref="I164:J164"/>
    <mergeCell ref="C4:L4"/>
    <mergeCell ref="C5:G5"/>
    <mergeCell ref="H5:L5"/>
    <mergeCell ref="C6:C7"/>
    <mergeCell ref="D6:D7"/>
    <mergeCell ref="E6:E7"/>
    <mergeCell ref="F6:F7"/>
    <mergeCell ref="G6:G7"/>
    <mergeCell ref="H6:H7"/>
    <mergeCell ref="C85:L85"/>
    <mergeCell ref="C86:G86"/>
    <mergeCell ref="H86:L86"/>
    <mergeCell ref="I6:I7"/>
    <mergeCell ref="J6:J7"/>
    <mergeCell ref="K6:K7"/>
    <mergeCell ref="L6:L7"/>
    <mergeCell ref="C87:C88"/>
    <mergeCell ref="D87:D88"/>
    <mergeCell ref="E87:E88"/>
    <mergeCell ref="F87:F88"/>
    <mergeCell ref="G87:G88"/>
    <mergeCell ref="F163:G163"/>
    <mergeCell ref="I87:I88"/>
    <mergeCell ref="J87:J88"/>
    <mergeCell ref="K87:K88"/>
    <mergeCell ref="L87:L88"/>
    <mergeCell ref="H87:H88"/>
  </mergeCells>
  <phoneticPr fontId="3"/>
  <pageMargins left="0.70866141732283472" right="0.70866141732283472" top="0.74803149606299213" bottom="0.74803149606299213" header="0.31496062992125984" footer="0.31496062992125984"/>
  <pageSetup paperSize="9" scale="72" firstPageNumber="29" orientation="portrait" r:id="rId1"/>
  <rowBreaks count="1" manualBreakCount="1">
    <brk id="81" max="11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7"/>
  <dimension ref="B1:Q139"/>
  <sheetViews>
    <sheetView view="pageBreakPreview" zoomScale="120" zoomScaleNormal="11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T8" sqref="T8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4.5" thickBot="1" x14ac:dyDescent="0.25">
      <c r="B3" s="12" t="s">
        <v>179</v>
      </c>
    </row>
    <row r="4" spans="2:17" ht="15.75" customHeight="1" thickBot="1" x14ac:dyDescent="0.25">
      <c r="B4" s="91" t="s">
        <v>5</v>
      </c>
      <c r="C4" s="402" t="s">
        <v>44</v>
      </c>
      <c r="D4" s="402"/>
      <c r="E4" s="402"/>
      <c r="F4" s="402"/>
      <c r="G4" s="402"/>
      <c r="H4" s="396" t="s">
        <v>45</v>
      </c>
      <c r="I4" s="402"/>
      <c r="J4" s="402"/>
      <c r="K4" s="402"/>
      <c r="L4" s="403"/>
      <c r="M4" s="402" t="s">
        <v>46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112</v>
      </c>
      <c r="D5" s="364"/>
      <c r="E5" s="364"/>
      <c r="F5" s="364"/>
      <c r="G5" s="386"/>
      <c r="H5" s="363" t="s">
        <v>133</v>
      </c>
      <c r="I5" s="364"/>
      <c r="J5" s="364"/>
      <c r="K5" s="364"/>
      <c r="L5" s="365"/>
      <c r="M5" s="366" t="s">
        <v>80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 t="shared" ref="G9:G70" si="0">IF(C9+D9+E9+F9=0,"",C9+D9+E9+F9)</f>
        <v/>
      </c>
      <c r="H9" s="45"/>
      <c r="I9" s="5"/>
      <c r="J9" s="37"/>
      <c r="K9" s="37"/>
      <c r="L9" s="18" t="str">
        <f t="shared" ref="L9:L70" si="1">IF(H9+I9+J9+K9=0,"",H9+I9+J9+K9)</f>
        <v/>
      </c>
      <c r="M9" s="2"/>
      <c r="N9" s="5"/>
      <c r="O9" s="37"/>
      <c r="P9" s="5"/>
      <c r="Q9" s="18" t="str">
        <f t="shared" ref="Q9:Q70" si="2"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  <c r="M10" s="2"/>
      <c r="N10" s="5"/>
      <c r="O10" s="37"/>
      <c r="P10" s="5"/>
      <c r="Q10" s="18" t="str">
        <f t="shared" si="2"/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ht="13.5" thickBot="1" x14ac:dyDescent="0.25">
      <c r="B13" s="42">
        <v>5</v>
      </c>
      <c r="C13" s="21">
        <v>1</v>
      </c>
      <c r="D13" s="67"/>
      <c r="E13" s="39"/>
      <c r="F13" s="67"/>
      <c r="G13" s="39">
        <f t="shared" si="0"/>
        <v>1</v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>
        <v>1</v>
      </c>
      <c r="N23" s="5"/>
      <c r="O23" s="37"/>
      <c r="P23" s="5"/>
      <c r="Q23" s="18">
        <f t="shared" si="2"/>
        <v>1</v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>
        <v>1</v>
      </c>
      <c r="I38" s="5"/>
      <c r="J38" s="37"/>
      <c r="K38" s="37"/>
      <c r="L38" s="18">
        <f t="shared" si="1"/>
        <v>1</v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>
        <v>1</v>
      </c>
      <c r="J43" s="37"/>
      <c r="K43" s="37"/>
      <c r="L43" s="18">
        <f t="shared" si="1"/>
        <v>1</v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>
        <v>2</v>
      </c>
      <c r="I45" s="3"/>
      <c r="J45" s="4"/>
      <c r="K45" s="4"/>
      <c r="L45" s="20">
        <f t="shared" si="1"/>
        <v>2</v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>
        <v>1</v>
      </c>
      <c r="N47" s="5"/>
      <c r="O47" s="37"/>
      <c r="P47" s="5"/>
      <c r="Q47" s="18">
        <f t="shared" si="2"/>
        <v>1</v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0"/>
        <v/>
      </c>
      <c r="H51" s="45">
        <v>1</v>
      </c>
      <c r="I51" s="5"/>
      <c r="J51" s="37"/>
      <c r="K51" s="37"/>
      <c r="L51" s="18">
        <f t="shared" si="1"/>
        <v>1</v>
      </c>
      <c r="M51" s="119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>
        <v>1</v>
      </c>
      <c r="I53" s="3"/>
      <c r="J53" s="4"/>
      <c r="K53" s="4"/>
      <c r="L53" s="20">
        <f t="shared" si="1"/>
        <v>1</v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/>
      <c r="D54" s="5"/>
      <c r="E54" s="2"/>
      <c r="F54" s="5"/>
      <c r="G54" s="2" t="str">
        <f t="shared" si="0"/>
        <v/>
      </c>
      <c r="H54" s="81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119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2"/>
      <c r="D57" s="5"/>
      <c r="E57" s="37"/>
      <c r="F57" s="5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  <c r="M57" s="119">
        <v>1</v>
      </c>
      <c r="N57" s="5"/>
      <c r="O57" s="37"/>
      <c r="P57" s="5"/>
      <c r="Q57" s="20">
        <f t="shared" si="2"/>
        <v>1</v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  <c r="M64" s="7">
        <v>1</v>
      </c>
      <c r="N64" s="6"/>
      <c r="O64" s="10"/>
      <c r="P64" s="6"/>
      <c r="Q64" s="18">
        <f t="shared" si="2"/>
        <v>1</v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>
        <v>2</v>
      </c>
      <c r="I66" s="5"/>
      <c r="J66" s="37"/>
      <c r="K66" s="37"/>
      <c r="L66" s="18">
        <f t="shared" si="1"/>
        <v>2</v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>
        <v>1</v>
      </c>
      <c r="I67" s="5"/>
      <c r="J67" s="37"/>
      <c r="K67" s="37"/>
      <c r="L67" s="18">
        <f t="shared" si="1"/>
        <v>1</v>
      </c>
      <c r="M67" s="45"/>
      <c r="N67" s="5"/>
      <c r="O67" s="37"/>
      <c r="P67" s="37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>
        <v>1</v>
      </c>
      <c r="I68" s="6"/>
      <c r="J68" s="10"/>
      <c r="K68" s="10"/>
      <c r="L68" s="18">
        <f t="shared" si="1"/>
        <v>1</v>
      </c>
      <c r="M68" s="16"/>
      <c r="N68" s="6"/>
      <c r="O68" s="10"/>
      <c r="P68" s="10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s="2" customFormat="1" ht="13.5" customHeight="1" x14ac:dyDescent="0.2">
      <c r="B71" s="52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89" t="s">
        <v>5</v>
      </c>
      <c r="C74" s="396" t="str">
        <f>C4</f>
        <v>学　　　　　長</v>
      </c>
      <c r="D74" s="402"/>
      <c r="E74" s="402"/>
      <c r="F74" s="402"/>
      <c r="G74" s="402"/>
      <c r="H74" s="396" t="str">
        <f>H4</f>
        <v>教　　　　　授　</v>
      </c>
      <c r="I74" s="402"/>
      <c r="J74" s="402"/>
      <c r="K74" s="402"/>
      <c r="L74" s="403"/>
      <c r="M74" s="402" t="str">
        <f>M4</f>
        <v>准　　教　　授</v>
      </c>
      <c r="N74" s="402"/>
      <c r="O74" s="402"/>
      <c r="P74" s="402"/>
      <c r="Q74" s="403"/>
    </row>
    <row r="75" spans="2:17" ht="15.75" customHeight="1" thickBot="1" x14ac:dyDescent="0.25">
      <c r="B75" s="75" t="s">
        <v>4</v>
      </c>
      <c r="C75" s="363" t="str">
        <f>C5</f>
        <v>６　　　　　級</v>
      </c>
      <c r="D75" s="364"/>
      <c r="E75" s="364"/>
      <c r="F75" s="364"/>
      <c r="G75" s="386"/>
      <c r="H75" s="363" t="str">
        <f>H5</f>
        <v>５　　  　　級</v>
      </c>
      <c r="I75" s="364"/>
      <c r="J75" s="364"/>
      <c r="K75" s="364"/>
      <c r="L75" s="365"/>
      <c r="M75" s="366" t="str">
        <f>M5</f>
        <v>４　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36" si="3">IF(C78+D78+E78+F78=0,"",C78+D78+E78+F78)</f>
        <v/>
      </c>
      <c r="H78" s="45">
        <v>1</v>
      </c>
      <c r="I78" s="5"/>
      <c r="J78" s="37"/>
      <c r="K78" s="37"/>
      <c r="L78" s="18">
        <f t="shared" ref="L78:L136" si="4">IF(H78+I78+J78+K78=0,"",H78+I78+J78+K78)</f>
        <v>1</v>
      </c>
      <c r="M78" s="2"/>
      <c r="N78" s="5"/>
      <c r="O78" s="37"/>
      <c r="P78" s="5"/>
      <c r="Q78" s="18" t="str">
        <f t="shared" ref="Q78:Q136" si="5">IF(M78+N78+O78+P78=0,"",M78+N78+O78+P78)</f>
        <v/>
      </c>
    </row>
    <row r="79" spans="2:17" x14ac:dyDescent="0.2">
      <c r="B79" s="74">
        <v>64</v>
      </c>
      <c r="C79" s="16"/>
      <c r="D79" s="6"/>
      <c r="E79" s="10"/>
      <c r="F79" s="6"/>
      <c r="G79" s="10" t="str">
        <f t="shared" si="3"/>
        <v/>
      </c>
      <c r="H79" s="16"/>
      <c r="I79" s="6"/>
      <c r="J79" s="10"/>
      <c r="K79" s="10"/>
      <c r="L79" s="19" t="str">
        <f t="shared" si="4"/>
        <v/>
      </c>
      <c r="M79" s="7"/>
      <c r="N79" s="6"/>
      <c r="O79" s="10"/>
      <c r="P79" s="6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37" t="str">
        <f t="shared" si="3"/>
        <v/>
      </c>
      <c r="H80" s="17"/>
      <c r="I80" s="3"/>
      <c r="J80" s="4"/>
      <c r="K80" s="4"/>
      <c r="L80" s="20" t="str">
        <f t="shared" si="4"/>
        <v/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/>
      <c r="I81" s="5"/>
      <c r="J81" s="5"/>
      <c r="K81" s="2"/>
      <c r="L81" s="18" t="str">
        <f t="shared" si="4"/>
        <v/>
      </c>
      <c r="M81" s="13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2"/>
      <c r="N82" s="5"/>
      <c r="O82" s="37"/>
      <c r="P82" s="5"/>
      <c r="Q82" s="18" t="str">
        <f t="shared" si="5"/>
        <v/>
      </c>
    </row>
    <row r="83" spans="2:17" x14ac:dyDescent="0.2">
      <c r="B83" s="74">
        <v>68</v>
      </c>
      <c r="C83" s="16"/>
      <c r="D83" s="6"/>
      <c r="E83" s="10"/>
      <c r="F83" s="6"/>
      <c r="G83" s="10" t="str">
        <f t="shared" si="3"/>
        <v/>
      </c>
      <c r="H83" s="16"/>
      <c r="I83" s="6"/>
      <c r="J83" s="10"/>
      <c r="K83" s="10"/>
      <c r="L83" s="19" t="str">
        <f t="shared" si="4"/>
        <v/>
      </c>
      <c r="M83" s="7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>
        <v>1</v>
      </c>
      <c r="I84" s="5"/>
      <c r="J84" s="37"/>
      <c r="K84" s="37"/>
      <c r="L84" s="18">
        <f t="shared" si="4"/>
        <v>1</v>
      </c>
      <c r="M84" s="2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3"/>
        <v/>
      </c>
      <c r="H85" s="45"/>
      <c r="I85" s="5"/>
      <c r="J85" s="37"/>
      <c r="K85" s="37"/>
      <c r="L85" s="18" t="str">
        <f t="shared" si="4"/>
        <v/>
      </c>
      <c r="M85" s="2"/>
      <c r="N85" s="5"/>
      <c r="O85" s="37"/>
      <c r="P85" s="5"/>
      <c r="Q85" s="18" t="str">
        <f t="shared" si="5"/>
        <v/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3"/>
        <v/>
      </c>
      <c r="H86" s="45"/>
      <c r="I86" s="5"/>
      <c r="J86" s="37"/>
      <c r="K86" s="37"/>
      <c r="L86" s="18" t="str">
        <f t="shared" si="4"/>
        <v/>
      </c>
      <c r="M86" s="2"/>
      <c r="N86" s="5"/>
      <c r="O86" s="37"/>
      <c r="P86" s="5"/>
      <c r="Q86" s="18" t="str">
        <f t="shared" si="5"/>
        <v/>
      </c>
    </row>
    <row r="87" spans="2:17" x14ac:dyDescent="0.2">
      <c r="B87" s="74">
        <v>72</v>
      </c>
      <c r="C87" s="45"/>
      <c r="D87" s="5"/>
      <c r="E87" s="37"/>
      <c r="F87" s="5"/>
      <c r="G87" s="37" t="str">
        <f t="shared" si="3"/>
        <v/>
      </c>
      <c r="H87" s="45"/>
      <c r="I87" s="5"/>
      <c r="J87" s="37"/>
      <c r="K87" s="37"/>
      <c r="L87" s="18" t="str">
        <f t="shared" si="4"/>
        <v/>
      </c>
      <c r="M87" s="2">
        <v>1</v>
      </c>
      <c r="N87" s="5"/>
      <c r="O87" s="37"/>
      <c r="P87" s="5"/>
      <c r="Q87" s="18">
        <f t="shared" si="5"/>
        <v>1</v>
      </c>
    </row>
    <row r="88" spans="2:17" x14ac:dyDescent="0.2">
      <c r="B88" s="38">
        <v>73</v>
      </c>
      <c r="C88" s="17"/>
      <c r="D88" s="3"/>
      <c r="E88" s="4"/>
      <c r="F88" s="3"/>
      <c r="G88" s="4" t="str">
        <f t="shared" si="3"/>
        <v/>
      </c>
      <c r="H88" s="17">
        <v>1</v>
      </c>
      <c r="I88" s="3"/>
      <c r="J88" s="4"/>
      <c r="K88" s="4"/>
      <c r="L88" s="20">
        <f t="shared" si="4"/>
        <v>1</v>
      </c>
      <c r="M88" s="8"/>
      <c r="N88" s="3"/>
      <c r="O88" s="4"/>
      <c r="P88" s="3"/>
      <c r="Q88" s="20" t="str">
        <f t="shared" si="5"/>
        <v/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3"/>
        <v/>
      </c>
      <c r="H89" s="45"/>
      <c r="I89" s="5"/>
      <c r="J89" s="37"/>
      <c r="K89" s="37"/>
      <c r="L89" s="18" t="str">
        <f t="shared" si="4"/>
        <v/>
      </c>
      <c r="M89" s="2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2"/>
      <c r="N90" s="5"/>
      <c r="O90" s="37"/>
      <c r="P90" s="5"/>
      <c r="Q90" s="18" t="str">
        <f t="shared" si="5"/>
        <v/>
      </c>
    </row>
    <row r="91" spans="2:17" x14ac:dyDescent="0.2">
      <c r="B91" s="74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7"/>
      <c r="N91" s="6"/>
      <c r="O91" s="10"/>
      <c r="P91" s="6"/>
      <c r="Q91" s="19" t="str">
        <f t="shared" si="5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/>
      <c r="I92" s="5"/>
      <c r="J92" s="37"/>
      <c r="K92" s="37"/>
      <c r="L92" s="18" t="str">
        <f t="shared" si="4"/>
        <v/>
      </c>
      <c r="M92" s="13"/>
      <c r="N92" s="2"/>
      <c r="O92" s="5"/>
      <c r="P92" s="2"/>
      <c r="Q92" s="18" t="str">
        <f>IF(M92+N92+O92+P92=0,"",M92+N92+O92+P92)</f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/>
      <c r="I93" s="5"/>
      <c r="J93" s="37"/>
      <c r="K93" s="37"/>
      <c r="L93" s="18" t="str">
        <f t="shared" si="4"/>
        <v/>
      </c>
      <c r="M93" s="2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2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93"/>
      <c r="I95" s="6"/>
      <c r="J95" s="10"/>
      <c r="K95" s="6"/>
      <c r="L95" s="19" t="str">
        <f t="shared" si="4"/>
        <v/>
      </c>
      <c r="M95" s="2"/>
      <c r="N95" s="5"/>
      <c r="O95" s="37"/>
      <c r="P95" s="5"/>
      <c r="Q95" s="18" t="str">
        <f t="shared" si="5"/>
        <v/>
      </c>
    </row>
    <row r="96" spans="2:17" ht="13.5" thickBot="1" x14ac:dyDescent="0.25">
      <c r="B96" s="38">
        <v>81</v>
      </c>
      <c r="C96" s="17"/>
      <c r="D96" s="3"/>
      <c r="E96" s="4"/>
      <c r="F96" s="3"/>
      <c r="G96" s="4" t="str">
        <f t="shared" si="3"/>
        <v/>
      </c>
      <c r="H96" s="49"/>
      <c r="I96" s="24"/>
      <c r="J96" s="51"/>
      <c r="K96" s="51"/>
      <c r="L96" s="25" t="str">
        <f>IF(H96+I96+J96+K96=0,"",H96+I96+J96+K96)</f>
        <v/>
      </c>
      <c r="M96" s="8"/>
      <c r="N96" s="3"/>
      <c r="O96" s="4"/>
      <c r="P96" s="3"/>
      <c r="Q96" s="20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>IF(H97+I97+J97+K97=0,"",H97+I97+J97+K97)</f>
        <v/>
      </c>
      <c r="M97" s="2"/>
      <c r="N97" s="5"/>
      <c r="O97" s="37"/>
      <c r="P97" s="5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2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7"/>
      <c r="N99" s="6"/>
      <c r="O99" s="10"/>
      <c r="P99" s="6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37"/>
      <c r="L100" s="18" t="str">
        <f t="shared" si="4"/>
        <v/>
      </c>
      <c r="M100" s="2"/>
      <c r="N100" s="5"/>
      <c r="O100" s="37"/>
      <c r="P100" s="5"/>
      <c r="Q100" s="18" t="str">
        <f t="shared" si="5"/>
        <v/>
      </c>
    </row>
    <row r="101" spans="2:17" x14ac:dyDescent="0.2">
      <c r="B101" s="38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2"/>
      <c r="N101" s="5"/>
      <c r="O101" s="37"/>
      <c r="P101" s="5"/>
      <c r="Q101" s="18" t="str">
        <f t="shared" si="5"/>
        <v/>
      </c>
    </row>
    <row r="102" spans="2:17" x14ac:dyDescent="0.2">
      <c r="B102" s="38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2"/>
      <c r="N102" s="5"/>
      <c r="O102" s="37"/>
      <c r="P102" s="5"/>
      <c r="Q102" s="18" t="str">
        <f t="shared" si="5"/>
        <v/>
      </c>
    </row>
    <row r="103" spans="2:17" x14ac:dyDescent="0.2">
      <c r="B103" s="43">
        <v>88</v>
      </c>
      <c r="C103" s="45"/>
      <c r="D103" s="5"/>
      <c r="E103" s="37"/>
      <c r="F103" s="5"/>
      <c r="G103" s="37" t="str">
        <f t="shared" si="3"/>
        <v/>
      </c>
      <c r="H103" s="45"/>
      <c r="I103" s="5"/>
      <c r="J103" s="37"/>
      <c r="K103" s="37"/>
      <c r="L103" s="18" t="str">
        <f t="shared" si="4"/>
        <v/>
      </c>
      <c r="M103" s="2"/>
      <c r="N103" s="5"/>
      <c r="O103" s="37"/>
      <c r="P103" s="5"/>
      <c r="Q103" s="18" t="str">
        <f t="shared" si="5"/>
        <v/>
      </c>
    </row>
    <row r="104" spans="2:17" x14ac:dyDescent="0.2">
      <c r="B104" s="38">
        <v>89</v>
      </c>
      <c r="C104" s="17"/>
      <c r="D104" s="3"/>
      <c r="E104" s="4"/>
      <c r="F104" s="3"/>
      <c r="G104" s="4" t="str">
        <f t="shared" si="3"/>
        <v/>
      </c>
      <c r="H104" s="17"/>
      <c r="I104" s="3"/>
      <c r="J104" s="4"/>
      <c r="K104" s="4"/>
      <c r="L104" s="20" t="str">
        <f t="shared" si="4"/>
        <v/>
      </c>
      <c r="M104" s="8"/>
      <c r="N104" s="3"/>
      <c r="O104" s="4"/>
      <c r="P104" s="3"/>
      <c r="Q104" s="20" t="str">
        <f t="shared" si="5"/>
        <v/>
      </c>
    </row>
    <row r="105" spans="2:17" x14ac:dyDescent="0.2">
      <c r="B105" s="38">
        <v>90</v>
      </c>
      <c r="C105" s="45"/>
      <c r="D105" s="5"/>
      <c r="E105" s="37"/>
      <c r="F105" s="5"/>
      <c r="G105" s="37" t="str">
        <f t="shared" si="3"/>
        <v/>
      </c>
      <c r="H105" s="45"/>
      <c r="I105" s="5"/>
      <c r="J105" s="37"/>
      <c r="K105" s="37"/>
      <c r="L105" s="18" t="str">
        <f t="shared" si="4"/>
        <v/>
      </c>
      <c r="M105" s="2"/>
      <c r="N105" s="5"/>
      <c r="O105" s="37"/>
      <c r="P105" s="5"/>
      <c r="Q105" s="18" t="str">
        <f t="shared" si="5"/>
        <v/>
      </c>
    </row>
    <row r="106" spans="2:17" x14ac:dyDescent="0.2">
      <c r="B106" s="38">
        <v>91</v>
      </c>
      <c r="C106" s="45"/>
      <c r="D106" s="5"/>
      <c r="E106" s="37"/>
      <c r="F106" s="5"/>
      <c r="G106" s="37" t="str">
        <f t="shared" si="3"/>
        <v/>
      </c>
      <c r="H106" s="45"/>
      <c r="I106" s="5"/>
      <c r="J106" s="37"/>
      <c r="K106" s="37"/>
      <c r="L106" s="18" t="str">
        <f t="shared" si="4"/>
        <v/>
      </c>
      <c r="M106" s="2"/>
      <c r="N106" s="5"/>
      <c r="O106" s="37"/>
      <c r="P106" s="5"/>
      <c r="Q106" s="18" t="str">
        <f t="shared" si="5"/>
        <v/>
      </c>
    </row>
    <row r="107" spans="2:17" x14ac:dyDescent="0.2">
      <c r="B107" s="43">
        <v>92</v>
      </c>
      <c r="C107" s="16"/>
      <c r="D107" s="6"/>
      <c r="E107" s="10"/>
      <c r="F107" s="6"/>
      <c r="G107" s="10" t="str">
        <f t="shared" si="3"/>
        <v/>
      </c>
      <c r="H107" s="16"/>
      <c r="I107" s="6"/>
      <c r="J107" s="10"/>
      <c r="K107" s="10"/>
      <c r="L107" s="19" t="str">
        <f t="shared" si="4"/>
        <v/>
      </c>
      <c r="M107" s="7"/>
      <c r="N107" s="6"/>
      <c r="O107" s="10"/>
      <c r="P107" s="6"/>
      <c r="Q107" s="19" t="str">
        <f t="shared" si="5"/>
        <v/>
      </c>
    </row>
    <row r="108" spans="2:17" x14ac:dyDescent="0.2">
      <c r="B108" s="38">
        <v>93</v>
      </c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2"/>
      <c r="N108" s="5"/>
      <c r="O108" s="37"/>
      <c r="P108" s="5"/>
      <c r="Q108" s="18" t="str">
        <f t="shared" si="5"/>
        <v/>
      </c>
    </row>
    <row r="109" spans="2:17" x14ac:dyDescent="0.2">
      <c r="B109" s="38">
        <v>94</v>
      </c>
      <c r="C109" s="45"/>
      <c r="D109" s="5"/>
      <c r="E109" s="37"/>
      <c r="F109" s="5"/>
      <c r="G109" s="37" t="str">
        <f t="shared" si="3"/>
        <v/>
      </c>
      <c r="H109" s="45"/>
      <c r="I109" s="5"/>
      <c r="J109" s="37"/>
      <c r="K109" s="37"/>
      <c r="L109" s="18" t="str">
        <f t="shared" si="4"/>
        <v/>
      </c>
      <c r="M109" s="2"/>
      <c r="N109" s="5"/>
      <c r="O109" s="37"/>
      <c r="P109" s="5"/>
      <c r="Q109" s="18" t="str">
        <f t="shared" si="5"/>
        <v/>
      </c>
    </row>
    <row r="110" spans="2:17" x14ac:dyDescent="0.2">
      <c r="B110" s="38">
        <v>95</v>
      </c>
      <c r="C110" s="45"/>
      <c r="D110" s="5"/>
      <c r="E110" s="37"/>
      <c r="F110" s="5"/>
      <c r="G110" s="37" t="str">
        <f t="shared" si="3"/>
        <v/>
      </c>
      <c r="H110" s="45"/>
      <c r="I110" s="5"/>
      <c r="J110" s="37"/>
      <c r="K110" s="37"/>
      <c r="L110" s="18" t="str">
        <f t="shared" si="4"/>
        <v/>
      </c>
      <c r="M110" s="2"/>
      <c r="N110" s="5"/>
      <c r="O110" s="37"/>
      <c r="P110" s="5"/>
      <c r="Q110" s="18" t="str">
        <f t="shared" si="5"/>
        <v/>
      </c>
    </row>
    <row r="111" spans="2:17" x14ac:dyDescent="0.2">
      <c r="B111" s="43">
        <v>96</v>
      </c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2"/>
      <c r="N111" s="5"/>
      <c r="O111" s="37"/>
      <c r="P111" s="5"/>
      <c r="Q111" s="18" t="str">
        <f t="shared" si="5"/>
        <v/>
      </c>
    </row>
    <row r="112" spans="2:17" x14ac:dyDescent="0.2">
      <c r="B112" s="38">
        <v>97</v>
      </c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8"/>
      <c r="N112" s="3"/>
      <c r="O112" s="4"/>
      <c r="P112" s="3"/>
      <c r="Q112" s="20" t="str">
        <f t="shared" si="5"/>
        <v/>
      </c>
    </row>
    <row r="113" spans="2:17" x14ac:dyDescent="0.2">
      <c r="B113" s="38">
        <v>98</v>
      </c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2"/>
      <c r="N113" s="5"/>
      <c r="O113" s="37"/>
      <c r="P113" s="5"/>
      <c r="Q113" s="18" t="str">
        <f t="shared" si="5"/>
        <v/>
      </c>
    </row>
    <row r="114" spans="2:17" x14ac:dyDescent="0.2">
      <c r="B114" s="38">
        <v>99</v>
      </c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2"/>
      <c r="N114" s="5"/>
      <c r="O114" s="37"/>
      <c r="P114" s="5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16"/>
      <c r="N115" s="6"/>
      <c r="O115" s="10"/>
      <c r="P115" s="6"/>
      <c r="Q115" s="19" t="str">
        <f t="shared" si="5"/>
        <v/>
      </c>
    </row>
    <row r="116" spans="2:17" ht="13.5" thickBot="1" x14ac:dyDescent="0.25">
      <c r="B116" s="38">
        <v>101</v>
      </c>
      <c r="C116" s="17"/>
      <c r="D116" s="3"/>
      <c r="E116" s="4"/>
      <c r="F116" s="3"/>
      <c r="G116" s="4" t="str">
        <f t="shared" si="3"/>
        <v/>
      </c>
      <c r="H116" s="17"/>
      <c r="I116" s="3"/>
      <c r="J116" s="4"/>
      <c r="K116" s="4"/>
      <c r="L116" s="20" t="str">
        <f t="shared" si="4"/>
        <v/>
      </c>
      <c r="M116" s="46"/>
      <c r="N116" s="67"/>
      <c r="O116" s="39"/>
      <c r="P116" s="39"/>
      <c r="Q116" s="69" t="str">
        <f t="shared" si="5"/>
        <v/>
      </c>
    </row>
    <row r="117" spans="2:17" x14ac:dyDescent="0.2">
      <c r="B117" s="38"/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81"/>
      <c r="N117" s="2"/>
      <c r="O117" s="5"/>
      <c r="P117" s="2"/>
      <c r="Q117" s="18" t="str">
        <f t="shared" si="5"/>
        <v/>
      </c>
    </row>
    <row r="118" spans="2:17" x14ac:dyDescent="0.2">
      <c r="B118" s="38"/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2"/>
      <c r="N118" s="5"/>
      <c r="O118" s="37"/>
      <c r="P118" s="5"/>
      <c r="Q118" s="18" t="str">
        <f t="shared" si="5"/>
        <v/>
      </c>
    </row>
    <row r="119" spans="2:17" x14ac:dyDescent="0.2">
      <c r="B119" s="74"/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2"/>
      <c r="N119" s="5"/>
      <c r="O119" s="37"/>
      <c r="P119" s="5"/>
      <c r="Q119" s="18" t="str">
        <f t="shared" si="5"/>
        <v/>
      </c>
    </row>
    <row r="120" spans="2:17" x14ac:dyDescent="0.2">
      <c r="B120" s="38"/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8"/>
      <c r="N120" s="3"/>
      <c r="O120" s="4"/>
      <c r="P120" s="3"/>
      <c r="Q120" s="20" t="str">
        <f t="shared" si="5"/>
        <v/>
      </c>
    </row>
    <row r="121" spans="2:17" x14ac:dyDescent="0.2">
      <c r="B121" s="38"/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2"/>
      <c r="N121" s="5"/>
      <c r="O121" s="37"/>
      <c r="P121" s="5"/>
      <c r="Q121" s="29" t="str">
        <f t="shared" si="5"/>
        <v/>
      </c>
    </row>
    <row r="122" spans="2:17" x14ac:dyDescent="0.2">
      <c r="B122" s="38"/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2"/>
      <c r="N122" s="5"/>
      <c r="O122" s="37"/>
      <c r="P122" s="5"/>
      <c r="Q122" s="18" t="str">
        <f t="shared" si="5"/>
        <v/>
      </c>
    </row>
    <row r="123" spans="2:17" x14ac:dyDescent="0.2">
      <c r="B123" s="74"/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7"/>
      <c r="N123" s="6"/>
      <c r="O123" s="10"/>
      <c r="P123" s="6"/>
      <c r="Q123" s="18" t="str">
        <f t="shared" si="5"/>
        <v/>
      </c>
    </row>
    <row r="124" spans="2:17" x14ac:dyDescent="0.2">
      <c r="B124" s="38"/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2"/>
      <c r="N124" s="5"/>
      <c r="O124" s="37"/>
      <c r="P124" s="5"/>
      <c r="Q124" s="20" t="str">
        <f t="shared" si="5"/>
        <v/>
      </c>
    </row>
    <row r="125" spans="2:17" x14ac:dyDescent="0.2">
      <c r="B125" s="38"/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2"/>
      <c r="N125" s="5"/>
      <c r="O125" s="37"/>
      <c r="P125" s="5"/>
      <c r="Q125" s="29" t="str">
        <f t="shared" si="5"/>
        <v/>
      </c>
    </row>
    <row r="126" spans="2:17" x14ac:dyDescent="0.2">
      <c r="B126" s="38"/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2"/>
      <c r="N126" s="5"/>
      <c r="O126" s="37"/>
      <c r="P126" s="5"/>
      <c r="Q126" s="18" t="str">
        <f t="shared" si="5"/>
        <v/>
      </c>
    </row>
    <row r="127" spans="2:17" x14ac:dyDescent="0.2">
      <c r="B127" s="74"/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7"/>
      <c r="N127" s="6"/>
      <c r="O127" s="10"/>
      <c r="P127" s="6"/>
      <c r="Q127" s="18" t="str">
        <f t="shared" si="5"/>
        <v/>
      </c>
    </row>
    <row r="128" spans="2:17" x14ac:dyDescent="0.2">
      <c r="B128" s="38"/>
      <c r="C128" s="45"/>
      <c r="D128" s="5"/>
      <c r="E128" s="37"/>
      <c r="F128" s="5"/>
      <c r="G128" s="4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2"/>
      <c r="N128" s="5"/>
      <c r="O128" s="37"/>
      <c r="P128" s="5"/>
      <c r="Q128" s="20" t="str">
        <f t="shared" si="5"/>
        <v/>
      </c>
    </row>
    <row r="129" spans="2:17" x14ac:dyDescent="0.2">
      <c r="B129" s="38"/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2"/>
      <c r="N129" s="5"/>
      <c r="O129" s="37"/>
      <c r="P129" s="5"/>
      <c r="Q129" s="29" t="str">
        <f t="shared" si="5"/>
        <v/>
      </c>
    </row>
    <row r="130" spans="2:17" x14ac:dyDescent="0.2">
      <c r="B130" s="38"/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2"/>
      <c r="N130" s="5"/>
      <c r="O130" s="37"/>
      <c r="P130" s="5"/>
      <c r="Q130" s="18" t="str">
        <f t="shared" si="5"/>
        <v/>
      </c>
    </row>
    <row r="131" spans="2:17" x14ac:dyDescent="0.2">
      <c r="B131" s="74"/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7"/>
      <c r="N131" s="6"/>
      <c r="O131" s="10"/>
      <c r="P131" s="6"/>
      <c r="Q131" s="18" t="str">
        <f t="shared" si="5"/>
        <v/>
      </c>
    </row>
    <row r="132" spans="2:17" x14ac:dyDescent="0.2">
      <c r="B132" s="38"/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2"/>
      <c r="N132" s="5"/>
      <c r="O132" s="37"/>
      <c r="P132" s="5"/>
      <c r="Q132" s="20" t="str">
        <f t="shared" si="5"/>
        <v/>
      </c>
    </row>
    <row r="133" spans="2:17" x14ac:dyDescent="0.2">
      <c r="B133" s="38"/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2"/>
      <c r="N133" s="5"/>
      <c r="O133" s="37"/>
      <c r="P133" s="5"/>
      <c r="Q133" s="29" t="str">
        <f t="shared" si="5"/>
        <v/>
      </c>
    </row>
    <row r="134" spans="2:17" x14ac:dyDescent="0.2">
      <c r="B134" s="38"/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13"/>
      <c r="N134" s="2"/>
      <c r="O134" s="5"/>
      <c r="P134" s="2"/>
      <c r="Q134" s="18" t="str">
        <f t="shared" si="5"/>
        <v/>
      </c>
    </row>
    <row r="135" spans="2:17" x14ac:dyDescent="0.2">
      <c r="B135" s="74"/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11"/>
      <c r="N135" s="7"/>
      <c r="O135" s="6"/>
      <c r="P135" s="7"/>
      <c r="Q135" s="19" t="str">
        <f t="shared" si="5"/>
        <v/>
      </c>
    </row>
    <row r="136" spans="2:17" ht="13.5" thickBot="1" x14ac:dyDescent="0.25">
      <c r="B136" s="38"/>
      <c r="C136" s="46"/>
      <c r="D136" s="67"/>
      <c r="E136" s="39"/>
      <c r="F136" s="67"/>
      <c r="G136" s="39" t="str">
        <f t="shared" si="3"/>
        <v/>
      </c>
      <c r="H136" s="94"/>
      <c r="I136" s="39"/>
      <c r="J136" s="67"/>
      <c r="K136" s="39"/>
      <c r="L136" s="69" t="str">
        <f t="shared" si="4"/>
        <v/>
      </c>
      <c r="M136" s="40"/>
      <c r="N136" s="21"/>
      <c r="O136" s="67"/>
      <c r="P136" s="21"/>
      <c r="Q136" s="69" t="str">
        <f t="shared" si="5"/>
        <v/>
      </c>
    </row>
    <row r="137" spans="2:17" ht="16.5" customHeight="1" thickBot="1" x14ac:dyDescent="0.25">
      <c r="B137" s="72" t="s">
        <v>0</v>
      </c>
      <c r="C137" s="55">
        <f>SUM(C8:C70)+SUM(C78:C136)</f>
        <v>1</v>
      </c>
      <c r="D137" s="68">
        <f t="shared" ref="D137:P137" si="6">SUM(D8:D70)+SUM(D78:D136)</f>
        <v>0</v>
      </c>
      <c r="E137" s="68">
        <f t="shared" si="6"/>
        <v>0</v>
      </c>
      <c r="F137" s="68">
        <f>SUM(F8:F70)+SUM(F78:F136)</f>
        <v>0</v>
      </c>
      <c r="G137" s="57">
        <f>SUM(G8:G70)+SUM(G78:G136)</f>
        <v>1</v>
      </c>
      <c r="H137" s="95">
        <f t="shared" si="6"/>
        <v>12</v>
      </c>
      <c r="I137" s="68">
        <f t="shared" si="6"/>
        <v>1</v>
      </c>
      <c r="J137" s="68">
        <f t="shared" si="6"/>
        <v>0</v>
      </c>
      <c r="K137" s="68">
        <f t="shared" si="6"/>
        <v>0</v>
      </c>
      <c r="L137" s="77">
        <f t="shared" si="6"/>
        <v>13</v>
      </c>
      <c r="M137" s="58">
        <f t="shared" si="6"/>
        <v>5</v>
      </c>
      <c r="N137" s="68">
        <f t="shared" si="6"/>
        <v>0</v>
      </c>
      <c r="O137" s="68">
        <f t="shared" si="6"/>
        <v>0</v>
      </c>
      <c r="P137" s="68">
        <f t="shared" si="6"/>
        <v>0</v>
      </c>
      <c r="Q137" s="59">
        <f>SUM(Q8:Q70)+SUM(Q78:Q136)</f>
        <v>5</v>
      </c>
    </row>
    <row r="138" spans="2:17" ht="16.5" customHeight="1" thickBot="1" x14ac:dyDescent="0.25">
      <c r="B138" s="179" t="s">
        <v>14</v>
      </c>
      <c r="C138" s="55"/>
      <c r="D138" s="117" t="s">
        <v>176</v>
      </c>
      <c r="E138" s="56">
        <f>G137</f>
        <v>1</v>
      </c>
      <c r="F138" s="138">
        <f>ROUND(E138/'教(一)32'!P163*100,1)</f>
        <v>5.3</v>
      </c>
      <c r="G138" s="59" t="s">
        <v>52</v>
      </c>
      <c r="H138" s="55"/>
      <c r="I138" s="117" t="s">
        <v>162</v>
      </c>
      <c r="J138" s="56">
        <f>L137</f>
        <v>13</v>
      </c>
      <c r="K138" s="138">
        <f>ROUND(J138/'教(一)32'!P163*100,1)</f>
        <v>68.400000000000006</v>
      </c>
      <c r="L138" s="59" t="s">
        <v>52</v>
      </c>
      <c r="M138" s="56"/>
      <c r="N138" s="117" t="s">
        <v>136</v>
      </c>
      <c r="O138" s="56">
        <f>Q137</f>
        <v>5</v>
      </c>
      <c r="P138" s="138">
        <f>ROUND(O138/'教(一)32'!P163*100,1)</f>
        <v>26.3</v>
      </c>
      <c r="Q138" s="59" t="s">
        <v>52</v>
      </c>
    </row>
    <row r="139" spans="2:17" ht="16.5" customHeight="1" thickBot="1" x14ac:dyDescent="0.25">
      <c r="B139" s="61" t="s">
        <v>16</v>
      </c>
      <c r="C139" s="55"/>
      <c r="D139" s="56" t="s">
        <v>64</v>
      </c>
      <c r="E139" s="56">
        <f>G137</f>
        <v>1</v>
      </c>
      <c r="F139" s="138">
        <f>ROUND(E139/'教(一)32'!P163*100,1)</f>
        <v>5.3</v>
      </c>
      <c r="G139" s="59" t="s">
        <v>52</v>
      </c>
      <c r="H139" s="49"/>
      <c r="I139" s="26" t="s">
        <v>65</v>
      </c>
      <c r="J139" s="56">
        <f>L137</f>
        <v>13</v>
      </c>
      <c r="K139" s="138">
        <f>ROUND(J139/'教(一)32'!P163*100,1)</f>
        <v>68.400000000000006</v>
      </c>
      <c r="L139" s="59" t="s">
        <v>52</v>
      </c>
      <c r="M139" s="404" t="s">
        <v>66</v>
      </c>
      <c r="N139" s="379"/>
      <c r="O139" s="56">
        <f>Q137</f>
        <v>5</v>
      </c>
      <c r="P139" s="138">
        <f>ROUND(O139/'教(一)32'!P163*100,1)</f>
        <v>26.3</v>
      </c>
      <c r="Q139" s="59" t="s">
        <v>52</v>
      </c>
    </row>
  </sheetData>
  <mergeCells count="43">
    <mergeCell ref="N6:N7"/>
    <mergeCell ref="I6:I7"/>
    <mergeCell ref="J6:J7"/>
    <mergeCell ref="K6:K7"/>
    <mergeCell ref="L6:L7"/>
    <mergeCell ref="O6:O7"/>
    <mergeCell ref="Q76:Q77"/>
    <mergeCell ref="C4:G4"/>
    <mergeCell ref="H4:L4"/>
    <mergeCell ref="M4:Q4"/>
    <mergeCell ref="I76:I77"/>
    <mergeCell ref="J76:J77"/>
    <mergeCell ref="G6:G7"/>
    <mergeCell ref="H6:H7"/>
    <mergeCell ref="C74:G74"/>
    <mergeCell ref="H74:L74"/>
    <mergeCell ref="C76:C77"/>
    <mergeCell ref="D76:D77"/>
    <mergeCell ref="E76:E77"/>
    <mergeCell ref="F76:F77"/>
    <mergeCell ref="C75:G75"/>
    <mergeCell ref="C5:G5"/>
    <mergeCell ref="H5:L5"/>
    <mergeCell ref="M139:N139"/>
    <mergeCell ref="G76:G77"/>
    <mergeCell ref="H76:H77"/>
    <mergeCell ref="F6:F7"/>
    <mergeCell ref="H75:L75"/>
    <mergeCell ref="M75:Q75"/>
    <mergeCell ref="M74:Q74"/>
    <mergeCell ref="M5:Q5"/>
    <mergeCell ref="C6:C7"/>
    <mergeCell ref="D6:D7"/>
    <mergeCell ref="E6:E7"/>
    <mergeCell ref="P6:P7"/>
    <mergeCell ref="Q6:Q7"/>
    <mergeCell ref="M6:M7"/>
    <mergeCell ref="O76:O77"/>
    <mergeCell ref="P76:P77"/>
    <mergeCell ref="M76:M77"/>
    <mergeCell ref="N76:N77"/>
    <mergeCell ref="K76:K77"/>
    <mergeCell ref="L76:L77"/>
  </mergeCells>
  <phoneticPr fontId="3"/>
  <pageMargins left="0.70866141732283472" right="0.70866141732283472" top="0.74803149606299213" bottom="0.74803149606299213" header="0.31496062992125984" footer="0.31496062992125984"/>
  <pageSetup paperSize="9" scale="84" firstPageNumber="31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8"/>
  <dimension ref="B1:Q163"/>
  <sheetViews>
    <sheetView view="pageBreakPreview" zoomScale="110" zoomScaleNormal="100" zoomScaleSheetLayoutView="110" workbookViewId="0">
      <selection activeCell="S5" sqref="S5"/>
    </sheetView>
  </sheetViews>
  <sheetFormatPr defaultRowHeight="13" x14ac:dyDescent="0.2"/>
  <cols>
    <col min="1" max="1" width="1.6328125" customWidth="1"/>
    <col min="2" max="2" width="9.08984375" customWidth="1"/>
    <col min="3" max="17" width="7.3632812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402" t="s">
        <v>47</v>
      </c>
      <c r="D4" s="402"/>
      <c r="E4" s="402"/>
      <c r="F4" s="402"/>
      <c r="G4" s="402"/>
      <c r="H4" s="396" t="s">
        <v>48</v>
      </c>
      <c r="I4" s="402"/>
      <c r="J4" s="402"/>
      <c r="K4" s="402"/>
      <c r="L4" s="403"/>
      <c r="M4" s="402" t="s">
        <v>49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81</v>
      </c>
      <c r="D5" s="364"/>
      <c r="E5" s="364"/>
      <c r="F5" s="364"/>
      <c r="G5" s="386"/>
      <c r="H5" s="363" t="s">
        <v>83</v>
      </c>
      <c r="I5" s="364"/>
      <c r="J5" s="364"/>
      <c r="K5" s="364"/>
      <c r="L5" s="365"/>
      <c r="M5" s="366" t="s">
        <v>82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 t="shared" ref="G9:G72" si="0">IF(C9+D9+E9+F9=0,"",C9+D9+E9+F9)</f>
        <v/>
      </c>
      <c r="H9" s="45"/>
      <c r="I9" s="5"/>
      <c r="J9" s="37"/>
      <c r="K9" s="37"/>
      <c r="L9" s="18" t="str">
        <f t="shared" ref="L9:L72" si="1">IF(H9+I9+J9+K9=0,"",H9+I9+J9+K9)</f>
        <v/>
      </c>
      <c r="M9" s="2"/>
      <c r="N9" s="5"/>
      <c r="O9" s="37"/>
      <c r="P9" s="5"/>
      <c r="Q9" s="18" t="str">
        <f t="shared" ref="Q9:Q72" si="2"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  <c r="M10" s="2"/>
      <c r="N10" s="5"/>
      <c r="O10" s="37"/>
      <c r="P10" s="5"/>
      <c r="Q10" s="18" t="str">
        <f t="shared" si="2"/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119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119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/>
      <c r="D54" s="5"/>
      <c r="E54" s="37"/>
      <c r="F54" s="5"/>
      <c r="G54" s="2" t="str">
        <f t="shared" si="0"/>
        <v/>
      </c>
      <c r="H54" s="45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2"/>
      <c r="D57" s="5"/>
      <c r="E57" s="37"/>
      <c r="F57" s="5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/>
      <c r="J71" s="37"/>
      <c r="K71" s="37"/>
      <c r="L71" s="18" t="str">
        <f t="shared" si="1"/>
        <v/>
      </c>
      <c r="M71" s="2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/>
      <c r="I72" s="6"/>
      <c r="J72" s="10"/>
      <c r="K72" s="10"/>
      <c r="L72" s="19" t="str">
        <f t="shared" si="1"/>
        <v/>
      </c>
      <c r="M72" s="7"/>
      <c r="N72" s="6"/>
      <c r="O72" s="10"/>
      <c r="P72" s="6"/>
      <c r="Q72" s="19" t="str">
        <f t="shared" si="2"/>
        <v/>
      </c>
    </row>
    <row r="73" spans="2:17" x14ac:dyDescent="0.2">
      <c r="B73" s="42">
        <v>65</v>
      </c>
      <c r="C73" s="2"/>
      <c r="D73" s="5"/>
      <c r="E73" s="37"/>
      <c r="F73" s="5"/>
      <c r="G73" s="37" t="str">
        <f t="shared" ref="G73:G81" si="3">IF(C73+D73+E73+F73=0,"",C73+D73+E73+F73)</f>
        <v/>
      </c>
      <c r="H73" s="45"/>
      <c r="I73" s="5"/>
      <c r="J73" s="37"/>
      <c r="K73" s="37"/>
      <c r="L73" s="18" t="str">
        <f t="shared" ref="L73:L81" si="4">IF(H73+I73+J73+K73=0,"",H73+I73+J73+K73)</f>
        <v/>
      </c>
      <c r="M73" s="2"/>
      <c r="N73" s="5"/>
      <c r="O73" s="37"/>
      <c r="P73" s="5"/>
      <c r="Q73" s="18" t="str">
        <f t="shared" ref="Q73:Q81" si="5">IF(M73+N73+O73+P73=0,"",M73+N73+O73+P73)</f>
        <v/>
      </c>
    </row>
    <row r="74" spans="2:17" x14ac:dyDescent="0.2">
      <c r="B74" s="42">
        <v>66</v>
      </c>
      <c r="C74" s="2"/>
      <c r="D74" s="5"/>
      <c r="E74" s="37"/>
      <c r="F74" s="5"/>
      <c r="G74" s="37" t="str">
        <f t="shared" si="3"/>
        <v/>
      </c>
      <c r="H74" s="45"/>
      <c r="I74" s="5"/>
      <c r="J74" s="37"/>
      <c r="K74" s="37"/>
      <c r="L74" s="18" t="str">
        <f t="shared" si="4"/>
        <v/>
      </c>
      <c r="M74" s="2"/>
      <c r="N74" s="5"/>
      <c r="O74" s="37"/>
      <c r="P74" s="5"/>
      <c r="Q74" s="18" t="str">
        <f t="shared" si="5"/>
        <v/>
      </c>
    </row>
    <row r="75" spans="2:17" x14ac:dyDescent="0.2">
      <c r="B75" s="42">
        <v>67</v>
      </c>
      <c r="C75" s="2"/>
      <c r="D75" s="5"/>
      <c r="E75" s="37"/>
      <c r="F75" s="5"/>
      <c r="G75" s="37" t="str">
        <f t="shared" si="3"/>
        <v/>
      </c>
      <c r="H75" s="45"/>
      <c r="I75" s="5"/>
      <c r="J75" s="37"/>
      <c r="K75" s="37"/>
      <c r="L75" s="18" t="str">
        <f t="shared" si="4"/>
        <v/>
      </c>
      <c r="M75" s="2"/>
      <c r="N75" s="5"/>
      <c r="O75" s="37"/>
      <c r="P75" s="5"/>
      <c r="Q75" s="18" t="str">
        <f t="shared" si="5"/>
        <v/>
      </c>
    </row>
    <row r="76" spans="2:17" x14ac:dyDescent="0.2">
      <c r="B76" s="43">
        <v>68</v>
      </c>
      <c r="C76" s="7"/>
      <c r="D76" s="6"/>
      <c r="E76" s="10"/>
      <c r="F76" s="6"/>
      <c r="G76" s="10" t="str">
        <f t="shared" si="3"/>
        <v/>
      </c>
      <c r="H76" s="16"/>
      <c r="I76" s="6"/>
      <c r="J76" s="10"/>
      <c r="K76" s="10"/>
      <c r="L76" s="19" t="str">
        <f t="shared" si="4"/>
        <v/>
      </c>
      <c r="M76" s="7"/>
      <c r="N76" s="6"/>
      <c r="O76" s="10"/>
      <c r="P76" s="6"/>
      <c r="Q76" s="19" t="str">
        <f t="shared" si="5"/>
        <v/>
      </c>
    </row>
    <row r="77" spans="2:17" x14ac:dyDescent="0.2">
      <c r="B77" s="42">
        <v>69</v>
      </c>
      <c r="C77" s="2"/>
      <c r="D77" s="5"/>
      <c r="E77" s="37"/>
      <c r="F77" s="5"/>
      <c r="G77" s="37" t="str">
        <f t="shared" si="3"/>
        <v/>
      </c>
      <c r="H77" s="45"/>
      <c r="I77" s="5"/>
      <c r="J77" s="37"/>
      <c r="K77" s="37"/>
      <c r="L77" s="18" t="str">
        <f t="shared" si="4"/>
        <v/>
      </c>
      <c r="M77" s="2"/>
      <c r="N77" s="5"/>
      <c r="O77" s="37"/>
      <c r="P77" s="5"/>
      <c r="Q77" s="18" t="str">
        <f t="shared" si="5"/>
        <v/>
      </c>
    </row>
    <row r="78" spans="2:17" x14ac:dyDescent="0.2">
      <c r="B78" s="42">
        <v>70</v>
      </c>
      <c r="C78" s="2"/>
      <c r="D78" s="5"/>
      <c r="E78" s="37"/>
      <c r="F78" s="5"/>
      <c r="G78" s="37" t="str">
        <f t="shared" si="3"/>
        <v/>
      </c>
      <c r="H78" s="45"/>
      <c r="I78" s="5"/>
      <c r="J78" s="37"/>
      <c r="K78" s="37"/>
      <c r="L78" s="18" t="str">
        <f t="shared" si="4"/>
        <v/>
      </c>
      <c r="M78" s="2"/>
      <c r="N78" s="5"/>
      <c r="O78" s="37"/>
      <c r="P78" s="5"/>
      <c r="Q78" s="18" t="str">
        <f t="shared" si="5"/>
        <v/>
      </c>
    </row>
    <row r="79" spans="2:17" x14ac:dyDescent="0.2">
      <c r="B79" s="42">
        <v>71</v>
      </c>
      <c r="C79" s="2"/>
      <c r="D79" s="5"/>
      <c r="E79" s="37"/>
      <c r="F79" s="5"/>
      <c r="G79" s="37" t="str">
        <f t="shared" si="3"/>
        <v/>
      </c>
      <c r="H79" s="45"/>
      <c r="I79" s="5"/>
      <c r="J79" s="37"/>
      <c r="K79" s="37"/>
      <c r="L79" s="18" t="str">
        <f t="shared" si="4"/>
        <v/>
      </c>
      <c r="M79" s="2"/>
      <c r="N79" s="5"/>
      <c r="O79" s="37"/>
      <c r="P79" s="5"/>
      <c r="Q79" s="18" t="str">
        <f t="shared" si="5"/>
        <v/>
      </c>
    </row>
    <row r="80" spans="2:17" x14ac:dyDescent="0.2">
      <c r="B80" s="43">
        <v>72</v>
      </c>
      <c r="C80" s="2"/>
      <c r="D80" s="5"/>
      <c r="E80" s="37"/>
      <c r="F80" s="5"/>
      <c r="G80" s="37" t="str">
        <f t="shared" si="3"/>
        <v/>
      </c>
      <c r="H80" s="45"/>
      <c r="I80" s="5"/>
      <c r="J80" s="37"/>
      <c r="K80" s="37"/>
      <c r="L80" s="18" t="str">
        <f t="shared" si="4"/>
        <v/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42">
        <v>73</v>
      </c>
      <c r="C81" s="8"/>
      <c r="D81" s="3"/>
      <c r="E81" s="4"/>
      <c r="F81" s="3"/>
      <c r="G81" s="4" t="str">
        <f t="shared" si="3"/>
        <v/>
      </c>
      <c r="H81" s="17"/>
      <c r="I81" s="3"/>
      <c r="J81" s="4"/>
      <c r="K81" s="4"/>
      <c r="L81" s="20" t="str">
        <f t="shared" si="4"/>
        <v/>
      </c>
      <c r="M81" s="8"/>
      <c r="N81" s="3"/>
      <c r="O81" s="4"/>
      <c r="P81" s="3"/>
      <c r="Q81" s="20" t="str">
        <f t="shared" si="5"/>
        <v/>
      </c>
    </row>
    <row r="82" spans="2:17" x14ac:dyDescent="0.2">
      <c r="B82" s="2"/>
      <c r="G82" s="2"/>
      <c r="H82" s="2"/>
      <c r="I82" s="2"/>
      <c r="J82" s="2"/>
      <c r="K82" s="2"/>
      <c r="L82" s="2"/>
      <c r="M82" s="2"/>
    </row>
    <row r="83" spans="2:17" ht="14.5" thickBot="1" x14ac:dyDescent="0.25">
      <c r="B83" s="12"/>
    </row>
    <row r="84" spans="2:17" ht="15.75" customHeight="1" thickBot="1" x14ac:dyDescent="0.25">
      <c r="B84" s="91" t="s">
        <v>5</v>
      </c>
      <c r="C84" s="402" t="str">
        <f>C4</f>
        <v>講　　　　　師</v>
      </c>
      <c r="D84" s="402"/>
      <c r="E84" s="402"/>
      <c r="F84" s="402"/>
      <c r="G84" s="402"/>
      <c r="H84" s="396" t="str">
        <f>H4</f>
        <v>助　　　　　教</v>
      </c>
      <c r="I84" s="402"/>
      <c r="J84" s="402"/>
      <c r="K84" s="402"/>
      <c r="L84" s="403"/>
      <c r="M84" s="402" t="str">
        <f>M4</f>
        <v>助　　　　　手</v>
      </c>
      <c r="N84" s="402"/>
      <c r="O84" s="402"/>
      <c r="P84" s="402"/>
      <c r="Q84" s="403"/>
    </row>
    <row r="85" spans="2:17" ht="15.75" customHeight="1" thickBot="1" x14ac:dyDescent="0.25">
      <c r="B85" s="78" t="s">
        <v>4</v>
      </c>
      <c r="C85" s="366" t="str">
        <f>C5</f>
        <v>３　　　　　　級</v>
      </c>
      <c r="D85" s="364"/>
      <c r="E85" s="364"/>
      <c r="F85" s="364"/>
      <c r="G85" s="386"/>
      <c r="H85" s="363" t="str">
        <f>H5</f>
        <v>２　　　　　　級</v>
      </c>
      <c r="I85" s="364"/>
      <c r="J85" s="364"/>
      <c r="K85" s="364"/>
      <c r="L85" s="365"/>
      <c r="M85" s="366" t="str">
        <f>M5</f>
        <v>２　　　　　級</v>
      </c>
      <c r="N85" s="364"/>
      <c r="O85" s="364"/>
      <c r="P85" s="364"/>
      <c r="Q85" s="365"/>
    </row>
    <row r="86" spans="2:17" x14ac:dyDescent="0.2">
      <c r="B86" s="84" t="s">
        <v>2</v>
      </c>
      <c r="C86" s="402" t="s">
        <v>33</v>
      </c>
      <c r="D86" s="390" t="s">
        <v>34</v>
      </c>
      <c r="E86" s="398" t="s">
        <v>35</v>
      </c>
      <c r="F86" s="390" t="s">
        <v>36</v>
      </c>
      <c r="G86" s="398" t="s">
        <v>0</v>
      </c>
      <c r="H86" s="400" t="s">
        <v>33</v>
      </c>
      <c r="I86" s="390" t="s">
        <v>34</v>
      </c>
      <c r="J86" s="390" t="s">
        <v>35</v>
      </c>
      <c r="K86" s="390" t="s">
        <v>36</v>
      </c>
      <c r="L86" s="392" t="s">
        <v>0</v>
      </c>
      <c r="M86" s="394" t="s">
        <v>33</v>
      </c>
      <c r="N86" s="390" t="s">
        <v>34</v>
      </c>
      <c r="O86" s="390" t="s">
        <v>35</v>
      </c>
      <c r="P86" s="390" t="s">
        <v>36</v>
      </c>
      <c r="Q86" s="392" t="s">
        <v>0</v>
      </c>
    </row>
    <row r="87" spans="2:17" ht="13.5" thickBot="1" x14ac:dyDescent="0.25">
      <c r="B87" s="85" t="s">
        <v>12</v>
      </c>
      <c r="C87" s="405"/>
      <c r="D87" s="391"/>
      <c r="E87" s="399"/>
      <c r="F87" s="391"/>
      <c r="G87" s="399"/>
      <c r="H87" s="401"/>
      <c r="I87" s="391"/>
      <c r="J87" s="391"/>
      <c r="K87" s="391"/>
      <c r="L87" s="393"/>
      <c r="M87" s="395"/>
      <c r="N87" s="391"/>
      <c r="O87" s="391"/>
      <c r="P87" s="391"/>
      <c r="Q87" s="393"/>
    </row>
    <row r="88" spans="2:17" x14ac:dyDescent="0.2">
      <c r="B88" s="42">
        <v>74</v>
      </c>
      <c r="C88" s="2"/>
      <c r="D88" s="5"/>
      <c r="E88" s="37"/>
      <c r="F88" s="5"/>
      <c r="G88" s="37" t="str">
        <f>IF(C88+D88+E88+F88=0,"",C88+D88+E88+F88)</f>
        <v/>
      </c>
      <c r="H88" s="45"/>
      <c r="I88" s="5"/>
      <c r="J88" s="37"/>
      <c r="K88" s="37"/>
      <c r="L88" s="18" t="str">
        <f>IF(H88+I88+J88+K88=0,"",H88+I88+J88+K88)</f>
        <v/>
      </c>
      <c r="M88" s="2"/>
      <c r="N88" s="5"/>
      <c r="O88" s="37"/>
      <c r="P88" s="5"/>
      <c r="Q88" s="18" t="str">
        <f>IF(M88+N88+O88+P88=0,"",M88+N88+O88+P88)</f>
        <v/>
      </c>
    </row>
    <row r="89" spans="2:17" x14ac:dyDescent="0.2">
      <c r="B89" s="42">
        <v>75</v>
      </c>
      <c r="C89" s="2"/>
      <c r="D89" s="5"/>
      <c r="E89" s="37"/>
      <c r="F89" s="5"/>
      <c r="G89" s="37" t="str">
        <f>IF(C89+D89+E89+F89=0,"",C89+D89+E89+F89)</f>
        <v/>
      </c>
      <c r="H89" s="45"/>
      <c r="I89" s="5"/>
      <c r="J89" s="37"/>
      <c r="K89" s="37"/>
      <c r="L89" s="18" t="str">
        <f>IF(H89+I89+J89+K89=0,"",H89+I89+J89+K89)</f>
        <v/>
      </c>
      <c r="M89" s="2"/>
      <c r="N89" s="5"/>
      <c r="O89" s="37"/>
      <c r="P89" s="5"/>
      <c r="Q89" s="18" t="str">
        <f>IF(M89+N89+O89+P89=0,"",M89+N89+O89+P89)</f>
        <v/>
      </c>
    </row>
    <row r="90" spans="2:17" x14ac:dyDescent="0.2">
      <c r="B90" s="43">
        <v>76</v>
      </c>
      <c r="C90" s="7"/>
      <c r="D90" s="6"/>
      <c r="E90" s="10"/>
      <c r="F90" s="6"/>
      <c r="G90" s="37" t="str">
        <f>IF(C90+D90+E90+F90=0,"",C90+D90+E90+F90)</f>
        <v/>
      </c>
      <c r="H90" s="45"/>
      <c r="I90" s="5"/>
      <c r="J90" s="37"/>
      <c r="K90" s="37"/>
      <c r="L90" s="18" t="str">
        <f>IF(H90+I90+J90+K90=0,"",H90+I90+J90+K90)</f>
        <v/>
      </c>
      <c r="M90" s="2"/>
      <c r="N90" s="5"/>
      <c r="O90" s="37"/>
      <c r="P90" s="5"/>
      <c r="Q90" s="18" t="str">
        <f>IF(M90+N90+O90+P90=0,"",M90+N90+O90+P90)</f>
        <v/>
      </c>
    </row>
    <row r="91" spans="2:17" x14ac:dyDescent="0.2">
      <c r="B91" s="42">
        <v>77</v>
      </c>
      <c r="C91" s="2"/>
      <c r="D91" s="5"/>
      <c r="E91" s="37"/>
      <c r="F91" s="5"/>
      <c r="G91" s="4" t="str">
        <f t="shared" ref="G91:G154" si="6">IF(C91+D91+E91+F91=0,"",C91+D91+E91+F91)</f>
        <v/>
      </c>
      <c r="H91" s="17"/>
      <c r="I91" s="3"/>
      <c r="J91" s="4"/>
      <c r="K91" s="4"/>
      <c r="L91" s="20" t="str">
        <f t="shared" ref="L91:L154" si="7">IF(H91+I91+J91+K91=0,"",H91+I91+J91+K91)</f>
        <v/>
      </c>
      <c r="M91" s="8"/>
      <c r="N91" s="3"/>
      <c r="O91" s="4"/>
      <c r="P91" s="3"/>
      <c r="Q91" s="20" t="str">
        <f t="shared" ref="Q91:Q154" si="8">IF(M91+N91+O91+P91=0,"",M91+N91+O91+P91)</f>
        <v/>
      </c>
    </row>
    <row r="92" spans="2:17" x14ac:dyDescent="0.2">
      <c r="B92" s="42">
        <v>78</v>
      </c>
      <c r="C92" s="2"/>
      <c r="D92" s="5"/>
      <c r="E92" s="37"/>
      <c r="F92" s="5"/>
      <c r="G92" s="37" t="str">
        <f t="shared" si="6"/>
        <v/>
      </c>
      <c r="H92" s="45"/>
      <c r="I92" s="5"/>
      <c r="J92" s="37"/>
      <c r="K92" s="37"/>
      <c r="L92" s="18" t="str">
        <f t="shared" si="7"/>
        <v/>
      </c>
      <c r="M92" s="2"/>
      <c r="N92" s="5"/>
      <c r="O92" s="37"/>
      <c r="P92" s="5"/>
      <c r="Q92" s="18" t="str">
        <f t="shared" si="8"/>
        <v/>
      </c>
    </row>
    <row r="93" spans="2:17" x14ac:dyDescent="0.2">
      <c r="B93" s="42">
        <v>79</v>
      </c>
      <c r="C93" s="2"/>
      <c r="D93" s="5"/>
      <c r="E93" s="37"/>
      <c r="F93" s="5"/>
      <c r="G93" s="37" t="str">
        <f t="shared" si="6"/>
        <v/>
      </c>
      <c r="H93" s="45"/>
      <c r="I93" s="5"/>
      <c r="J93" s="37"/>
      <c r="K93" s="37"/>
      <c r="L93" s="18" t="str">
        <f t="shared" si="7"/>
        <v/>
      </c>
      <c r="M93" s="2"/>
      <c r="N93" s="5"/>
      <c r="O93" s="37"/>
      <c r="P93" s="5"/>
      <c r="Q93" s="18" t="str">
        <f t="shared" si="8"/>
        <v/>
      </c>
    </row>
    <row r="94" spans="2:17" x14ac:dyDescent="0.2">
      <c r="B94" s="43">
        <v>80</v>
      </c>
      <c r="C94" s="2"/>
      <c r="D94" s="5"/>
      <c r="E94" s="37"/>
      <c r="F94" s="5"/>
      <c r="G94" s="10" t="str">
        <f t="shared" si="6"/>
        <v/>
      </c>
      <c r="H94" s="16"/>
      <c r="I94" s="6"/>
      <c r="J94" s="10"/>
      <c r="K94" s="10"/>
      <c r="L94" s="19" t="str">
        <f t="shared" si="7"/>
        <v/>
      </c>
      <c r="M94" s="7"/>
      <c r="N94" s="6"/>
      <c r="O94" s="10"/>
      <c r="P94" s="6"/>
      <c r="Q94" s="19" t="str">
        <f t="shared" si="8"/>
        <v/>
      </c>
    </row>
    <row r="95" spans="2:17" x14ac:dyDescent="0.2">
      <c r="B95" s="42">
        <v>81</v>
      </c>
      <c r="C95" s="8"/>
      <c r="D95" s="3"/>
      <c r="E95" s="4"/>
      <c r="F95" s="3"/>
      <c r="G95" s="37" t="str">
        <f t="shared" si="6"/>
        <v/>
      </c>
      <c r="H95" s="45"/>
      <c r="I95" s="5"/>
      <c r="J95" s="37"/>
      <c r="K95" s="37"/>
      <c r="L95" s="18" t="str">
        <f t="shared" si="7"/>
        <v/>
      </c>
      <c r="M95" s="2"/>
      <c r="N95" s="5"/>
      <c r="O95" s="37"/>
      <c r="P95" s="5"/>
      <c r="Q95" s="18" t="str">
        <f t="shared" si="8"/>
        <v/>
      </c>
    </row>
    <row r="96" spans="2:17" x14ac:dyDescent="0.2">
      <c r="B96" s="42">
        <v>82</v>
      </c>
      <c r="C96" s="2"/>
      <c r="D96" s="5"/>
      <c r="E96" s="37"/>
      <c r="F96" s="5"/>
      <c r="G96" s="37" t="str">
        <f t="shared" si="6"/>
        <v/>
      </c>
      <c r="H96" s="45"/>
      <c r="I96" s="5"/>
      <c r="J96" s="37"/>
      <c r="K96" s="37"/>
      <c r="L96" s="18" t="str">
        <f t="shared" si="7"/>
        <v/>
      </c>
      <c r="M96" s="2"/>
      <c r="N96" s="5"/>
      <c r="O96" s="37"/>
      <c r="P96" s="5"/>
      <c r="Q96" s="18" t="str">
        <f t="shared" si="8"/>
        <v/>
      </c>
    </row>
    <row r="97" spans="2:17" x14ac:dyDescent="0.2">
      <c r="B97" s="42">
        <v>83</v>
      </c>
      <c r="C97" s="2"/>
      <c r="D97" s="5"/>
      <c r="E97" s="37"/>
      <c r="F97" s="5"/>
      <c r="G97" s="37" t="str">
        <f t="shared" si="6"/>
        <v/>
      </c>
      <c r="H97" s="45"/>
      <c r="I97" s="5"/>
      <c r="J97" s="37"/>
      <c r="K97" s="37"/>
      <c r="L97" s="18" t="str">
        <f t="shared" si="7"/>
        <v/>
      </c>
      <c r="M97" s="2"/>
      <c r="N97" s="5"/>
      <c r="O97" s="37"/>
      <c r="P97" s="5"/>
      <c r="Q97" s="18" t="str">
        <f t="shared" si="8"/>
        <v/>
      </c>
    </row>
    <row r="98" spans="2:17" x14ac:dyDescent="0.2">
      <c r="B98" s="43">
        <v>84</v>
      </c>
      <c r="C98" s="7"/>
      <c r="D98" s="6"/>
      <c r="E98" s="10"/>
      <c r="F98" s="6"/>
      <c r="G98" s="37" t="str">
        <f t="shared" si="6"/>
        <v/>
      </c>
      <c r="H98" s="45"/>
      <c r="I98" s="5"/>
      <c r="J98" s="37"/>
      <c r="K98" s="37"/>
      <c r="L98" s="18" t="str">
        <f t="shared" si="7"/>
        <v/>
      </c>
      <c r="M98" s="2"/>
      <c r="N98" s="5"/>
      <c r="O98" s="37"/>
      <c r="P98" s="5"/>
      <c r="Q98" s="18" t="str">
        <f t="shared" si="8"/>
        <v/>
      </c>
    </row>
    <row r="99" spans="2:17" x14ac:dyDescent="0.2">
      <c r="B99" s="42">
        <v>85</v>
      </c>
      <c r="C99" s="2"/>
      <c r="D99" s="5"/>
      <c r="E99" s="37"/>
      <c r="F99" s="5"/>
      <c r="G99" s="4" t="str">
        <f t="shared" si="6"/>
        <v/>
      </c>
      <c r="H99" s="17"/>
      <c r="I99" s="3"/>
      <c r="J99" s="4"/>
      <c r="K99" s="4"/>
      <c r="L99" s="20" t="str">
        <f t="shared" si="7"/>
        <v/>
      </c>
      <c r="M99" s="8"/>
      <c r="N99" s="3"/>
      <c r="O99" s="4"/>
      <c r="P99" s="3"/>
      <c r="Q99" s="20" t="str">
        <f t="shared" si="8"/>
        <v/>
      </c>
    </row>
    <row r="100" spans="2:17" x14ac:dyDescent="0.2">
      <c r="B100" s="42">
        <v>86</v>
      </c>
      <c r="C100" s="2"/>
      <c r="D100" s="5"/>
      <c r="E100" s="37"/>
      <c r="F100" s="5"/>
      <c r="G100" s="37" t="str">
        <f t="shared" si="6"/>
        <v/>
      </c>
      <c r="H100" s="45"/>
      <c r="I100" s="5"/>
      <c r="J100" s="37"/>
      <c r="K100" s="37"/>
      <c r="L100" s="18" t="str">
        <f t="shared" si="7"/>
        <v/>
      </c>
      <c r="M100" s="2"/>
      <c r="N100" s="5"/>
      <c r="O100" s="37"/>
      <c r="P100" s="5"/>
      <c r="Q100" s="18" t="str">
        <f t="shared" si="8"/>
        <v/>
      </c>
    </row>
    <row r="101" spans="2:17" x14ac:dyDescent="0.2">
      <c r="B101" s="42">
        <v>87</v>
      </c>
      <c r="C101" s="2"/>
      <c r="D101" s="5"/>
      <c r="E101" s="37"/>
      <c r="F101" s="5"/>
      <c r="G101" s="37" t="str">
        <f t="shared" si="6"/>
        <v/>
      </c>
      <c r="H101" s="45"/>
      <c r="I101" s="5"/>
      <c r="J101" s="37"/>
      <c r="K101" s="37"/>
      <c r="L101" s="18" t="str">
        <f t="shared" si="7"/>
        <v/>
      </c>
      <c r="M101" s="2"/>
      <c r="N101" s="5"/>
      <c r="O101" s="37"/>
      <c r="P101" s="5"/>
      <c r="Q101" s="18" t="str">
        <f t="shared" si="8"/>
        <v/>
      </c>
    </row>
    <row r="102" spans="2:17" x14ac:dyDescent="0.2">
      <c r="B102" s="43">
        <v>88</v>
      </c>
      <c r="C102" s="2"/>
      <c r="D102" s="5"/>
      <c r="E102" s="37"/>
      <c r="F102" s="5"/>
      <c r="G102" s="10" t="str">
        <f t="shared" si="6"/>
        <v/>
      </c>
      <c r="H102" s="16"/>
      <c r="I102" s="6"/>
      <c r="J102" s="10"/>
      <c r="K102" s="10"/>
      <c r="L102" s="19" t="str">
        <f t="shared" si="7"/>
        <v/>
      </c>
      <c r="M102" s="7"/>
      <c r="N102" s="6"/>
      <c r="O102" s="10"/>
      <c r="P102" s="6"/>
      <c r="Q102" s="19" t="str">
        <f t="shared" si="8"/>
        <v/>
      </c>
    </row>
    <row r="103" spans="2:17" x14ac:dyDescent="0.2">
      <c r="B103" s="42">
        <v>89</v>
      </c>
      <c r="C103" s="8"/>
      <c r="D103" s="3"/>
      <c r="E103" s="4"/>
      <c r="F103" s="3"/>
      <c r="G103" s="37" t="str">
        <f t="shared" si="6"/>
        <v/>
      </c>
      <c r="H103" s="45"/>
      <c r="I103" s="5"/>
      <c r="J103" s="37"/>
      <c r="K103" s="37"/>
      <c r="L103" s="18" t="str">
        <f t="shared" si="7"/>
        <v/>
      </c>
      <c r="M103" s="2"/>
      <c r="N103" s="5"/>
      <c r="O103" s="37"/>
      <c r="P103" s="5"/>
      <c r="Q103" s="18" t="str">
        <f t="shared" si="8"/>
        <v/>
      </c>
    </row>
    <row r="104" spans="2:17" x14ac:dyDescent="0.2">
      <c r="B104" s="42">
        <v>90</v>
      </c>
      <c r="C104" s="2"/>
      <c r="D104" s="5"/>
      <c r="E104" s="37"/>
      <c r="F104" s="5"/>
      <c r="G104" s="37" t="str">
        <f t="shared" si="6"/>
        <v/>
      </c>
      <c r="H104" s="45"/>
      <c r="I104" s="5"/>
      <c r="J104" s="37"/>
      <c r="K104" s="37"/>
      <c r="L104" s="18" t="str">
        <f t="shared" si="7"/>
        <v/>
      </c>
      <c r="M104" s="2"/>
      <c r="N104" s="5"/>
      <c r="O104" s="37"/>
      <c r="P104" s="5"/>
      <c r="Q104" s="18" t="str">
        <f t="shared" si="8"/>
        <v/>
      </c>
    </row>
    <row r="105" spans="2:17" x14ac:dyDescent="0.2">
      <c r="B105" s="42">
        <v>91</v>
      </c>
      <c r="C105" s="2"/>
      <c r="D105" s="5"/>
      <c r="E105" s="37"/>
      <c r="F105" s="5"/>
      <c r="G105" s="37" t="str">
        <f t="shared" si="6"/>
        <v/>
      </c>
      <c r="H105" s="45"/>
      <c r="I105" s="5"/>
      <c r="J105" s="37"/>
      <c r="K105" s="37"/>
      <c r="L105" s="18" t="str">
        <f t="shared" si="7"/>
        <v/>
      </c>
      <c r="M105" s="2"/>
      <c r="N105" s="5"/>
      <c r="O105" s="37"/>
      <c r="P105" s="5"/>
      <c r="Q105" s="18" t="str">
        <f t="shared" si="8"/>
        <v/>
      </c>
    </row>
    <row r="106" spans="2:17" x14ac:dyDescent="0.2">
      <c r="B106" s="43">
        <v>92</v>
      </c>
      <c r="C106" s="7"/>
      <c r="D106" s="6"/>
      <c r="E106" s="10"/>
      <c r="F106" s="6"/>
      <c r="G106" s="37" t="str">
        <f t="shared" si="6"/>
        <v/>
      </c>
      <c r="H106" s="45"/>
      <c r="I106" s="5"/>
      <c r="J106" s="37"/>
      <c r="K106" s="37"/>
      <c r="L106" s="18" t="str">
        <f t="shared" si="7"/>
        <v/>
      </c>
      <c r="M106" s="2"/>
      <c r="N106" s="5"/>
      <c r="O106" s="37"/>
      <c r="P106" s="5"/>
      <c r="Q106" s="18" t="str">
        <f t="shared" si="8"/>
        <v/>
      </c>
    </row>
    <row r="107" spans="2:17" x14ac:dyDescent="0.2">
      <c r="B107" s="42">
        <v>93</v>
      </c>
      <c r="C107" s="2"/>
      <c r="D107" s="5"/>
      <c r="E107" s="37"/>
      <c r="F107" s="5"/>
      <c r="G107" s="4" t="str">
        <f t="shared" si="6"/>
        <v/>
      </c>
      <c r="H107" s="17"/>
      <c r="I107" s="3"/>
      <c r="J107" s="4"/>
      <c r="K107" s="4"/>
      <c r="L107" s="20" t="str">
        <f t="shared" si="7"/>
        <v/>
      </c>
      <c r="M107" s="8"/>
      <c r="N107" s="3"/>
      <c r="O107" s="4"/>
      <c r="P107" s="3"/>
      <c r="Q107" s="20" t="str">
        <f t="shared" si="8"/>
        <v/>
      </c>
    </row>
    <row r="108" spans="2:17" x14ac:dyDescent="0.2">
      <c r="B108" s="42">
        <v>94</v>
      </c>
      <c r="C108" s="2"/>
      <c r="D108" s="5"/>
      <c r="E108" s="37"/>
      <c r="F108" s="5"/>
      <c r="G108" s="37" t="str">
        <f t="shared" si="6"/>
        <v/>
      </c>
      <c r="H108" s="45"/>
      <c r="I108" s="5"/>
      <c r="J108" s="37"/>
      <c r="K108" s="37"/>
      <c r="L108" s="18" t="str">
        <f t="shared" si="7"/>
        <v/>
      </c>
      <c r="M108" s="2"/>
      <c r="N108" s="5"/>
      <c r="O108" s="37"/>
      <c r="P108" s="5"/>
      <c r="Q108" s="18" t="str">
        <f t="shared" si="8"/>
        <v/>
      </c>
    </row>
    <row r="109" spans="2:17" x14ac:dyDescent="0.2">
      <c r="B109" s="42">
        <v>95</v>
      </c>
      <c r="C109" s="2"/>
      <c r="D109" s="5"/>
      <c r="E109" s="37"/>
      <c r="F109" s="5"/>
      <c r="G109" s="37" t="str">
        <f t="shared" si="6"/>
        <v/>
      </c>
      <c r="H109" s="45"/>
      <c r="I109" s="5"/>
      <c r="J109" s="37"/>
      <c r="K109" s="37"/>
      <c r="L109" s="18" t="str">
        <f t="shared" si="7"/>
        <v/>
      </c>
      <c r="M109" s="2"/>
      <c r="N109" s="5"/>
      <c r="O109" s="37"/>
      <c r="P109" s="5"/>
      <c r="Q109" s="18" t="str">
        <f t="shared" si="8"/>
        <v/>
      </c>
    </row>
    <row r="110" spans="2:17" x14ac:dyDescent="0.2">
      <c r="B110" s="43">
        <v>96</v>
      </c>
      <c r="C110" s="2"/>
      <c r="D110" s="5"/>
      <c r="E110" s="37"/>
      <c r="F110" s="5"/>
      <c r="G110" s="10" t="str">
        <f t="shared" si="6"/>
        <v/>
      </c>
      <c r="H110" s="16"/>
      <c r="I110" s="6"/>
      <c r="J110" s="10"/>
      <c r="K110" s="10"/>
      <c r="L110" s="19" t="str">
        <f t="shared" si="7"/>
        <v/>
      </c>
      <c r="M110" s="7"/>
      <c r="N110" s="6"/>
      <c r="O110" s="10"/>
      <c r="P110" s="6"/>
      <c r="Q110" s="19" t="str">
        <f t="shared" si="8"/>
        <v/>
      </c>
    </row>
    <row r="111" spans="2:17" x14ac:dyDescent="0.2">
      <c r="B111" s="42">
        <v>97</v>
      </c>
      <c r="C111" s="8"/>
      <c r="D111" s="3"/>
      <c r="E111" s="4"/>
      <c r="F111" s="3"/>
      <c r="G111" s="37" t="str">
        <f t="shared" si="6"/>
        <v/>
      </c>
      <c r="H111" s="45"/>
      <c r="I111" s="5"/>
      <c r="J111" s="37"/>
      <c r="K111" s="37"/>
      <c r="L111" s="18" t="str">
        <f t="shared" si="7"/>
        <v/>
      </c>
      <c r="M111" s="2"/>
      <c r="N111" s="5"/>
      <c r="O111" s="37"/>
      <c r="P111" s="5"/>
      <c r="Q111" s="18" t="str">
        <f t="shared" si="8"/>
        <v/>
      </c>
    </row>
    <row r="112" spans="2:17" x14ac:dyDescent="0.2">
      <c r="B112" s="42">
        <v>98</v>
      </c>
      <c r="C112" s="2"/>
      <c r="D112" s="5"/>
      <c r="E112" s="37"/>
      <c r="F112" s="5"/>
      <c r="G112" s="37" t="str">
        <f t="shared" si="6"/>
        <v/>
      </c>
      <c r="H112" s="45"/>
      <c r="I112" s="5"/>
      <c r="J112" s="37"/>
      <c r="K112" s="37"/>
      <c r="L112" s="18" t="str">
        <f t="shared" si="7"/>
        <v/>
      </c>
      <c r="M112" s="2"/>
      <c r="N112" s="5"/>
      <c r="O112" s="37"/>
      <c r="P112" s="5"/>
      <c r="Q112" s="18" t="str">
        <f t="shared" si="8"/>
        <v/>
      </c>
    </row>
    <row r="113" spans="2:17" x14ac:dyDescent="0.2">
      <c r="B113" s="42">
        <v>99</v>
      </c>
      <c r="C113" s="2"/>
      <c r="D113" s="5"/>
      <c r="E113" s="37"/>
      <c r="F113" s="5"/>
      <c r="G113" s="37" t="str">
        <f t="shared" si="6"/>
        <v/>
      </c>
      <c r="H113" s="45"/>
      <c r="I113" s="5"/>
      <c r="J113" s="37"/>
      <c r="K113" s="37"/>
      <c r="L113" s="18" t="str">
        <f t="shared" si="7"/>
        <v/>
      </c>
      <c r="M113" s="2"/>
      <c r="N113" s="5"/>
      <c r="O113" s="37"/>
      <c r="P113" s="5"/>
      <c r="Q113" s="18" t="str">
        <f t="shared" si="8"/>
        <v/>
      </c>
    </row>
    <row r="114" spans="2:17" x14ac:dyDescent="0.2">
      <c r="B114" s="43">
        <v>100</v>
      </c>
      <c r="C114" s="7"/>
      <c r="D114" s="6"/>
      <c r="E114" s="10"/>
      <c r="F114" s="6"/>
      <c r="G114" s="37" t="str">
        <f t="shared" si="6"/>
        <v/>
      </c>
      <c r="H114" s="45"/>
      <c r="I114" s="5"/>
      <c r="J114" s="37"/>
      <c r="K114" s="37"/>
      <c r="L114" s="18" t="str">
        <f t="shared" si="7"/>
        <v/>
      </c>
      <c r="M114" s="2"/>
      <c r="N114" s="5"/>
      <c r="O114" s="37"/>
      <c r="P114" s="5"/>
      <c r="Q114" s="18" t="str">
        <f t="shared" si="8"/>
        <v/>
      </c>
    </row>
    <row r="115" spans="2:17" x14ac:dyDescent="0.2">
      <c r="B115" s="42">
        <v>101</v>
      </c>
      <c r="C115" s="8"/>
      <c r="D115" s="3"/>
      <c r="E115" s="4"/>
      <c r="F115" s="3"/>
      <c r="G115" s="4" t="str">
        <f t="shared" si="6"/>
        <v/>
      </c>
      <c r="H115" s="17"/>
      <c r="I115" s="3"/>
      <c r="J115" s="4"/>
      <c r="K115" s="4"/>
      <c r="L115" s="20" t="str">
        <f t="shared" si="7"/>
        <v/>
      </c>
      <c r="M115" s="8"/>
      <c r="N115" s="3"/>
      <c r="O115" s="4"/>
      <c r="P115" s="3"/>
      <c r="Q115" s="20" t="str">
        <f t="shared" si="8"/>
        <v/>
      </c>
    </row>
    <row r="116" spans="2:17" x14ac:dyDescent="0.2">
      <c r="B116" s="42">
        <v>102</v>
      </c>
      <c r="C116" s="2"/>
      <c r="D116" s="5"/>
      <c r="E116" s="2"/>
      <c r="F116" s="5"/>
      <c r="G116" s="37" t="str">
        <f t="shared" si="6"/>
        <v/>
      </c>
      <c r="H116" s="45"/>
      <c r="I116" s="5"/>
      <c r="J116" s="37"/>
      <c r="K116" s="37"/>
      <c r="L116" s="18" t="str">
        <f t="shared" si="7"/>
        <v/>
      </c>
      <c r="M116" s="2"/>
      <c r="N116" s="5"/>
      <c r="O116" s="37"/>
      <c r="P116" s="5"/>
      <c r="Q116" s="18" t="str">
        <f t="shared" si="8"/>
        <v/>
      </c>
    </row>
    <row r="117" spans="2:17" x14ac:dyDescent="0.2">
      <c r="B117" s="42">
        <v>103</v>
      </c>
      <c r="C117" s="2"/>
      <c r="D117" s="5"/>
      <c r="E117" s="37"/>
      <c r="F117" s="5"/>
      <c r="G117" s="37" t="str">
        <f t="shared" si="6"/>
        <v/>
      </c>
      <c r="H117" s="45"/>
      <c r="I117" s="5"/>
      <c r="J117" s="37"/>
      <c r="K117" s="37"/>
      <c r="L117" s="18" t="str">
        <f t="shared" si="7"/>
        <v/>
      </c>
      <c r="M117" s="2"/>
      <c r="N117" s="5"/>
      <c r="O117" s="37"/>
      <c r="P117" s="5"/>
      <c r="Q117" s="18" t="str">
        <f t="shared" si="8"/>
        <v/>
      </c>
    </row>
    <row r="118" spans="2:17" x14ac:dyDescent="0.2">
      <c r="B118" s="43">
        <v>104</v>
      </c>
      <c r="C118" s="2"/>
      <c r="D118" s="5"/>
      <c r="E118" s="37"/>
      <c r="F118" s="5"/>
      <c r="G118" s="10" t="str">
        <f t="shared" si="6"/>
        <v/>
      </c>
      <c r="H118" s="16"/>
      <c r="I118" s="6"/>
      <c r="J118" s="10"/>
      <c r="K118" s="10"/>
      <c r="L118" s="19" t="str">
        <f t="shared" si="7"/>
        <v/>
      </c>
      <c r="M118" s="7"/>
      <c r="N118" s="6"/>
      <c r="O118" s="10"/>
      <c r="P118" s="6"/>
      <c r="Q118" s="19" t="str">
        <f t="shared" si="8"/>
        <v/>
      </c>
    </row>
    <row r="119" spans="2:17" x14ac:dyDescent="0.2">
      <c r="B119" s="42">
        <v>105</v>
      </c>
      <c r="C119" s="8"/>
      <c r="D119" s="3"/>
      <c r="E119" s="4"/>
      <c r="F119" s="3"/>
      <c r="G119" s="37" t="str">
        <f t="shared" si="6"/>
        <v/>
      </c>
      <c r="H119" s="45"/>
      <c r="I119" s="5"/>
      <c r="J119" s="37"/>
      <c r="K119" s="37"/>
      <c r="L119" s="18" t="str">
        <f t="shared" si="7"/>
        <v/>
      </c>
      <c r="M119" s="2"/>
      <c r="N119" s="5"/>
      <c r="O119" s="37"/>
      <c r="P119" s="5"/>
      <c r="Q119" s="18" t="str">
        <f t="shared" si="8"/>
        <v/>
      </c>
    </row>
    <row r="120" spans="2:17" x14ac:dyDescent="0.2">
      <c r="B120" s="42">
        <v>106</v>
      </c>
      <c r="C120" s="2"/>
      <c r="D120" s="5"/>
      <c r="E120" s="37"/>
      <c r="F120" s="5"/>
      <c r="G120" s="37" t="str">
        <f t="shared" si="6"/>
        <v/>
      </c>
      <c r="H120" s="45"/>
      <c r="I120" s="5"/>
      <c r="J120" s="37"/>
      <c r="K120" s="37"/>
      <c r="L120" s="18" t="str">
        <f t="shared" si="7"/>
        <v/>
      </c>
      <c r="M120" s="2"/>
      <c r="N120" s="5"/>
      <c r="O120" s="37"/>
      <c r="P120" s="5"/>
      <c r="Q120" s="18" t="str">
        <f t="shared" si="8"/>
        <v/>
      </c>
    </row>
    <row r="121" spans="2:17" x14ac:dyDescent="0.2">
      <c r="B121" s="42">
        <v>107</v>
      </c>
      <c r="C121" s="2"/>
      <c r="D121" s="5"/>
      <c r="E121" s="37"/>
      <c r="F121" s="5"/>
      <c r="G121" s="37" t="str">
        <f t="shared" si="6"/>
        <v/>
      </c>
      <c r="H121" s="45"/>
      <c r="I121" s="5"/>
      <c r="J121" s="37"/>
      <c r="K121" s="37"/>
      <c r="L121" s="18" t="str">
        <f t="shared" si="7"/>
        <v/>
      </c>
      <c r="M121" s="2"/>
      <c r="N121" s="5"/>
      <c r="O121" s="37"/>
      <c r="P121" s="5"/>
      <c r="Q121" s="18" t="str">
        <f t="shared" si="8"/>
        <v/>
      </c>
    </row>
    <row r="122" spans="2:17" x14ac:dyDescent="0.2">
      <c r="B122" s="43">
        <v>108</v>
      </c>
      <c r="C122" s="7"/>
      <c r="D122" s="6"/>
      <c r="E122" s="10"/>
      <c r="F122" s="6"/>
      <c r="G122" s="37" t="str">
        <f t="shared" si="6"/>
        <v/>
      </c>
      <c r="H122" s="45"/>
      <c r="I122" s="5"/>
      <c r="J122" s="37"/>
      <c r="K122" s="37"/>
      <c r="L122" s="18" t="str">
        <f t="shared" si="7"/>
        <v/>
      </c>
      <c r="M122" s="2"/>
      <c r="N122" s="5"/>
      <c r="O122" s="37"/>
      <c r="P122" s="5"/>
      <c r="Q122" s="18" t="str">
        <f t="shared" si="8"/>
        <v/>
      </c>
    </row>
    <row r="123" spans="2:17" x14ac:dyDescent="0.2">
      <c r="B123" s="42">
        <v>109</v>
      </c>
      <c r="C123" s="2"/>
      <c r="D123" s="5"/>
      <c r="E123" s="37"/>
      <c r="F123" s="5"/>
      <c r="G123" s="4" t="str">
        <f t="shared" si="6"/>
        <v/>
      </c>
      <c r="H123" s="17"/>
      <c r="I123" s="3"/>
      <c r="J123" s="4"/>
      <c r="K123" s="4"/>
      <c r="L123" s="20" t="str">
        <f t="shared" si="7"/>
        <v/>
      </c>
      <c r="M123" s="8"/>
      <c r="N123" s="3"/>
      <c r="O123" s="4"/>
      <c r="P123" s="3"/>
      <c r="Q123" s="20" t="str">
        <f t="shared" si="8"/>
        <v/>
      </c>
    </row>
    <row r="124" spans="2:17" x14ac:dyDescent="0.2">
      <c r="B124" s="42">
        <v>110</v>
      </c>
      <c r="C124" s="2"/>
      <c r="D124" s="5"/>
      <c r="E124" s="37"/>
      <c r="F124" s="5"/>
      <c r="G124" s="37" t="str">
        <f t="shared" si="6"/>
        <v/>
      </c>
      <c r="H124" s="45"/>
      <c r="I124" s="5"/>
      <c r="J124" s="37"/>
      <c r="K124" s="37"/>
      <c r="L124" s="18" t="str">
        <f t="shared" si="7"/>
        <v/>
      </c>
      <c r="M124" s="2"/>
      <c r="N124" s="5"/>
      <c r="O124" s="37"/>
      <c r="P124" s="5"/>
      <c r="Q124" s="18" t="str">
        <f t="shared" si="8"/>
        <v/>
      </c>
    </row>
    <row r="125" spans="2:17" x14ac:dyDescent="0.2">
      <c r="B125" s="42">
        <v>111</v>
      </c>
      <c r="C125" s="2"/>
      <c r="D125" s="5"/>
      <c r="E125" s="37"/>
      <c r="F125" s="5"/>
      <c r="G125" s="37" t="str">
        <f t="shared" si="6"/>
        <v/>
      </c>
      <c r="H125" s="45"/>
      <c r="I125" s="5"/>
      <c r="J125" s="37"/>
      <c r="K125" s="37"/>
      <c r="L125" s="18" t="str">
        <f t="shared" si="7"/>
        <v/>
      </c>
      <c r="M125" s="2"/>
      <c r="N125" s="5"/>
      <c r="O125" s="37"/>
      <c r="P125" s="5"/>
      <c r="Q125" s="18" t="str">
        <f t="shared" si="8"/>
        <v/>
      </c>
    </row>
    <row r="126" spans="2:17" x14ac:dyDescent="0.2">
      <c r="B126" s="43">
        <v>112</v>
      </c>
      <c r="C126" s="7"/>
      <c r="D126" s="6"/>
      <c r="E126" s="10"/>
      <c r="F126" s="6"/>
      <c r="G126" s="10" t="str">
        <f t="shared" si="6"/>
        <v/>
      </c>
      <c r="H126" s="16"/>
      <c r="I126" s="6"/>
      <c r="J126" s="10"/>
      <c r="K126" s="10"/>
      <c r="L126" s="19" t="str">
        <f t="shared" si="7"/>
        <v/>
      </c>
      <c r="M126" s="7"/>
      <c r="N126" s="6"/>
      <c r="O126" s="10"/>
      <c r="P126" s="6"/>
      <c r="Q126" s="19" t="str">
        <f t="shared" si="8"/>
        <v/>
      </c>
    </row>
    <row r="127" spans="2:17" x14ac:dyDescent="0.2">
      <c r="B127" s="42">
        <v>113</v>
      </c>
      <c r="C127" s="2"/>
      <c r="D127" s="5"/>
      <c r="E127" s="37"/>
      <c r="F127" s="5"/>
      <c r="G127" s="37" t="str">
        <f t="shared" si="6"/>
        <v/>
      </c>
      <c r="H127" s="45"/>
      <c r="I127" s="5"/>
      <c r="J127" s="37"/>
      <c r="K127" s="37"/>
      <c r="L127" s="18" t="str">
        <f t="shared" si="7"/>
        <v/>
      </c>
      <c r="M127" s="2"/>
      <c r="N127" s="5"/>
      <c r="O127" s="37"/>
      <c r="P127" s="5"/>
      <c r="Q127" s="18" t="str">
        <f t="shared" si="8"/>
        <v/>
      </c>
    </row>
    <row r="128" spans="2:17" x14ac:dyDescent="0.2">
      <c r="B128" s="42">
        <v>114</v>
      </c>
      <c r="C128" s="2"/>
      <c r="D128" s="5"/>
      <c r="E128" s="37"/>
      <c r="F128" s="5"/>
      <c r="G128" s="37" t="str">
        <f t="shared" si="6"/>
        <v/>
      </c>
      <c r="H128" s="45"/>
      <c r="I128" s="5"/>
      <c r="J128" s="37"/>
      <c r="K128" s="37"/>
      <c r="L128" s="18" t="str">
        <f t="shared" si="7"/>
        <v/>
      </c>
      <c r="M128" s="2"/>
      <c r="N128" s="5"/>
      <c r="O128" s="37"/>
      <c r="P128" s="5"/>
      <c r="Q128" s="18" t="str">
        <f t="shared" si="8"/>
        <v/>
      </c>
    </row>
    <row r="129" spans="2:17" x14ac:dyDescent="0.2">
      <c r="B129" s="42">
        <v>115</v>
      </c>
      <c r="C129" s="2"/>
      <c r="D129" s="5"/>
      <c r="E129" s="37"/>
      <c r="F129" s="5"/>
      <c r="G129" s="37" t="str">
        <f t="shared" si="6"/>
        <v/>
      </c>
      <c r="H129" s="45"/>
      <c r="I129" s="5"/>
      <c r="J129" s="37"/>
      <c r="K129" s="37"/>
      <c r="L129" s="18" t="str">
        <f t="shared" si="7"/>
        <v/>
      </c>
      <c r="M129" s="2"/>
      <c r="N129" s="5"/>
      <c r="O129" s="37"/>
      <c r="P129" s="5"/>
      <c r="Q129" s="18" t="str">
        <f t="shared" si="8"/>
        <v/>
      </c>
    </row>
    <row r="130" spans="2:17" x14ac:dyDescent="0.2">
      <c r="B130" s="43">
        <v>116</v>
      </c>
      <c r="C130" s="7"/>
      <c r="D130" s="6"/>
      <c r="E130" s="10"/>
      <c r="F130" s="6"/>
      <c r="G130" s="37" t="str">
        <f t="shared" si="6"/>
        <v/>
      </c>
      <c r="H130" s="45"/>
      <c r="I130" s="5"/>
      <c r="J130" s="37"/>
      <c r="K130" s="37"/>
      <c r="L130" s="18" t="str">
        <f t="shared" si="7"/>
        <v/>
      </c>
      <c r="M130" s="2"/>
      <c r="N130" s="5"/>
      <c r="O130" s="37"/>
      <c r="P130" s="5"/>
      <c r="Q130" s="18" t="str">
        <f t="shared" si="8"/>
        <v/>
      </c>
    </row>
    <row r="131" spans="2:17" ht="13.5" thickBot="1" x14ac:dyDescent="0.25">
      <c r="B131" s="42">
        <v>117</v>
      </c>
      <c r="C131" s="46"/>
      <c r="D131" s="67"/>
      <c r="E131" s="39"/>
      <c r="F131" s="67"/>
      <c r="G131" s="39" t="str">
        <f t="shared" si="6"/>
        <v/>
      </c>
      <c r="H131" s="17"/>
      <c r="I131" s="3"/>
      <c r="J131" s="4"/>
      <c r="K131" s="4"/>
      <c r="L131" s="20" t="str">
        <f t="shared" si="7"/>
        <v/>
      </c>
      <c r="M131" s="8"/>
      <c r="N131" s="3"/>
      <c r="O131" s="4"/>
      <c r="P131" s="3"/>
      <c r="Q131" s="20" t="str">
        <f t="shared" si="8"/>
        <v/>
      </c>
    </row>
    <row r="132" spans="2:17" x14ac:dyDescent="0.2">
      <c r="B132" s="42">
        <v>118</v>
      </c>
      <c r="C132" s="2"/>
      <c r="D132" s="5"/>
      <c r="E132" s="37"/>
      <c r="F132" s="5"/>
      <c r="G132" s="37" t="str">
        <f t="shared" si="6"/>
        <v/>
      </c>
      <c r="H132" s="45"/>
      <c r="I132" s="5"/>
      <c r="J132" s="37"/>
      <c r="K132" s="37"/>
      <c r="L132" s="18" t="str">
        <f t="shared" si="7"/>
        <v/>
      </c>
      <c r="M132" s="2"/>
      <c r="N132" s="5"/>
      <c r="O132" s="37"/>
      <c r="P132" s="5"/>
      <c r="Q132" s="18" t="str">
        <f t="shared" si="8"/>
        <v/>
      </c>
    </row>
    <row r="133" spans="2:17" x14ac:dyDescent="0.2">
      <c r="B133" s="42">
        <v>119</v>
      </c>
      <c r="C133" s="2"/>
      <c r="D133" s="5"/>
      <c r="E133" s="37"/>
      <c r="F133" s="5"/>
      <c r="G133" s="37" t="str">
        <f t="shared" si="6"/>
        <v/>
      </c>
      <c r="H133" s="45"/>
      <c r="I133" s="5"/>
      <c r="J133" s="37"/>
      <c r="K133" s="37"/>
      <c r="L133" s="18" t="str">
        <f t="shared" si="7"/>
        <v/>
      </c>
      <c r="M133" s="2"/>
      <c r="N133" s="5"/>
      <c r="O133" s="37"/>
      <c r="P133" s="5"/>
      <c r="Q133" s="18" t="str">
        <f t="shared" si="8"/>
        <v/>
      </c>
    </row>
    <row r="134" spans="2:17" x14ac:dyDescent="0.2">
      <c r="B134" s="43">
        <v>120</v>
      </c>
      <c r="C134" s="7"/>
      <c r="D134" s="6"/>
      <c r="E134" s="10"/>
      <c r="F134" s="6"/>
      <c r="G134" s="10" t="str">
        <f t="shared" si="6"/>
        <v/>
      </c>
      <c r="H134" s="16"/>
      <c r="I134" s="6"/>
      <c r="J134" s="10"/>
      <c r="K134" s="10"/>
      <c r="L134" s="19" t="str">
        <f t="shared" si="7"/>
        <v/>
      </c>
      <c r="M134" s="7"/>
      <c r="N134" s="6"/>
      <c r="O134" s="10"/>
      <c r="P134" s="6"/>
      <c r="Q134" s="19" t="str">
        <f t="shared" si="8"/>
        <v/>
      </c>
    </row>
    <row r="135" spans="2:17" x14ac:dyDescent="0.2">
      <c r="B135" s="42">
        <v>121</v>
      </c>
      <c r="C135" s="2"/>
      <c r="D135" s="5"/>
      <c r="E135" s="37"/>
      <c r="F135" s="5"/>
      <c r="G135" s="37" t="str">
        <f t="shared" si="6"/>
        <v/>
      </c>
      <c r="H135" s="45"/>
      <c r="I135" s="5"/>
      <c r="J135" s="37"/>
      <c r="K135" s="37"/>
      <c r="L135" s="18" t="str">
        <f t="shared" si="7"/>
        <v/>
      </c>
      <c r="M135" s="2"/>
      <c r="N135" s="5"/>
      <c r="O135" s="37"/>
      <c r="P135" s="5"/>
      <c r="Q135" s="18" t="str">
        <f t="shared" si="8"/>
        <v/>
      </c>
    </row>
    <row r="136" spans="2:17" x14ac:dyDescent="0.2">
      <c r="B136" s="42">
        <v>122</v>
      </c>
      <c r="C136" s="2"/>
      <c r="D136" s="5"/>
      <c r="E136" s="37"/>
      <c r="F136" s="5"/>
      <c r="G136" s="37" t="str">
        <f t="shared" si="6"/>
        <v/>
      </c>
      <c r="H136" s="45"/>
      <c r="I136" s="5"/>
      <c r="J136" s="37"/>
      <c r="K136" s="37"/>
      <c r="L136" s="18" t="str">
        <f t="shared" si="7"/>
        <v/>
      </c>
      <c r="M136" s="2"/>
      <c r="N136" s="5"/>
      <c r="O136" s="37"/>
      <c r="P136" s="5"/>
      <c r="Q136" s="18" t="str">
        <f t="shared" si="8"/>
        <v/>
      </c>
    </row>
    <row r="137" spans="2:17" x14ac:dyDescent="0.2">
      <c r="B137" s="42">
        <v>123</v>
      </c>
      <c r="C137" s="2"/>
      <c r="D137" s="5"/>
      <c r="E137" s="37"/>
      <c r="F137" s="5"/>
      <c r="G137" s="37" t="str">
        <f t="shared" si="6"/>
        <v/>
      </c>
      <c r="H137" s="45"/>
      <c r="I137" s="5"/>
      <c r="J137" s="37"/>
      <c r="K137" s="37"/>
      <c r="L137" s="18" t="str">
        <f t="shared" si="7"/>
        <v/>
      </c>
      <c r="M137" s="2"/>
      <c r="N137" s="5"/>
      <c r="O137" s="37"/>
      <c r="P137" s="5"/>
      <c r="Q137" s="18" t="str">
        <f t="shared" si="8"/>
        <v/>
      </c>
    </row>
    <row r="138" spans="2:17" x14ac:dyDescent="0.2">
      <c r="B138" s="43">
        <v>124</v>
      </c>
      <c r="C138" s="7"/>
      <c r="D138" s="6"/>
      <c r="E138" s="10"/>
      <c r="F138" s="6"/>
      <c r="G138" s="37" t="str">
        <f t="shared" si="6"/>
        <v/>
      </c>
      <c r="H138" s="45"/>
      <c r="I138" s="5"/>
      <c r="J138" s="37"/>
      <c r="K138" s="37"/>
      <c r="L138" s="18" t="str">
        <f t="shared" si="7"/>
        <v/>
      </c>
      <c r="M138" s="2"/>
      <c r="N138" s="5"/>
      <c r="O138" s="37"/>
      <c r="P138" s="5"/>
      <c r="Q138" s="18" t="str">
        <f t="shared" si="8"/>
        <v/>
      </c>
    </row>
    <row r="139" spans="2:17" x14ac:dyDescent="0.2">
      <c r="B139" s="42">
        <v>125</v>
      </c>
      <c r="C139" s="8"/>
      <c r="D139" s="3"/>
      <c r="E139" s="4"/>
      <c r="F139" s="3"/>
      <c r="G139" s="4" t="str">
        <f t="shared" si="6"/>
        <v/>
      </c>
      <c r="H139" s="17"/>
      <c r="I139" s="3"/>
      <c r="J139" s="4"/>
      <c r="K139" s="4"/>
      <c r="L139" s="20" t="str">
        <f t="shared" si="7"/>
        <v/>
      </c>
      <c r="M139" s="8"/>
      <c r="N139" s="3"/>
      <c r="O139" s="4"/>
      <c r="P139" s="3"/>
      <c r="Q139" s="20" t="str">
        <f t="shared" si="8"/>
        <v/>
      </c>
    </row>
    <row r="140" spans="2:17" x14ac:dyDescent="0.2">
      <c r="B140" s="42">
        <v>126</v>
      </c>
      <c r="C140" s="2"/>
      <c r="D140" s="5"/>
      <c r="E140" s="2"/>
      <c r="F140" s="5"/>
      <c r="G140" s="2" t="str">
        <f t="shared" si="6"/>
        <v/>
      </c>
      <c r="H140" s="81"/>
      <c r="I140" s="5"/>
      <c r="J140" s="37"/>
      <c r="K140" s="37"/>
      <c r="L140" s="18" t="str">
        <f t="shared" si="7"/>
        <v/>
      </c>
      <c r="M140" s="2"/>
      <c r="N140" s="5"/>
      <c r="O140" s="37"/>
      <c r="P140" s="5"/>
      <c r="Q140" s="18" t="str">
        <f t="shared" si="8"/>
        <v/>
      </c>
    </row>
    <row r="141" spans="2:17" x14ac:dyDescent="0.2">
      <c r="B141" s="42">
        <v>127</v>
      </c>
      <c r="C141" s="2"/>
      <c r="D141" s="5"/>
      <c r="E141" s="37"/>
      <c r="F141" s="5"/>
      <c r="G141" s="37" t="str">
        <f t="shared" si="6"/>
        <v/>
      </c>
      <c r="H141" s="45"/>
      <c r="I141" s="5"/>
      <c r="J141" s="37"/>
      <c r="K141" s="37"/>
      <c r="L141" s="18" t="str">
        <f t="shared" si="7"/>
        <v/>
      </c>
      <c r="M141" s="2"/>
      <c r="N141" s="5"/>
      <c r="O141" s="37"/>
      <c r="P141" s="5"/>
      <c r="Q141" s="18" t="str">
        <f t="shared" si="8"/>
        <v/>
      </c>
    </row>
    <row r="142" spans="2:17" x14ac:dyDescent="0.2">
      <c r="B142" s="43">
        <v>128</v>
      </c>
      <c r="C142" s="7"/>
      <c r="D142" s="6"/>
      <c r="E142" s="10"/>
      <c r="F142" s="6"/>
      <c r="G142" s="10" t="str">
        <f t="shared" si="6"/>
        <v/>
      </c>
      <c r="H142" s="16"/>
      <c r="I142" s="6"/>
      <c r="J142" s="10"/>
      <c r="K142" s="10"/>
      <c r="L142" s="19" t="str">
        <f t="shared" si="7"/>
        <v/>
      </c>
      <c r="M142" s="7"/>
      <c r="N142" s="6"/>
      <c r="O142" s="10"/>
      <c r="P142" s="6"/>
      <c r="Q142" s="19" t="str">
        <f t="shared" si="8"/>
        <v/>
      </c>
    </row>
    <row r="143" spans="2:17" x14ac:dyDescent="0.2">
      <c r="B143" s="42">
        <v>129</v>
      </c>
      <c r="C143" s="2"/>
      <c r="D143" s="5"/>
      <c r="E143" s="37"/>
      <c r="F143" s="5"/>
      <c r="G143" s="37" t="str">
        <f t="shared" si="6"/>
        <v/>
      </c>
      <c r="H143" s="45"/>
      <c r="I143" s="5"/>
      <c r="J143" s="37"/>
      <c r="K143" s="37"/>
      <c r="L143" s="18" t="str">
        <f t="shared" si="7"/>
        <v/>
      </c>
      <c r="M143" s="2"/>
      <c r="N143" s="5"/>
      <c r="O143" s="37"/>
      <c r="P143" s="5"/>
      <c r="Q143" s="18" t="str">
        <f t="shared" si="8"/>
        <v/>
      </c>
    </row>
    <row r="144" spans="2:17" x14ac:dyDescent="0.2">
      <c r="B144" s="42">
        <v>130</v>
      </c>
      <c r="C144" s="2"/>
      <c r="D144" s="5"/>
      <c r="E144" s="37"/>
      <c r="F144" s="5"/>
      <c r="G144" s="37" t="str">
        <f t="shared" si="6"/>
        <v/>
      </c>
      <c r="H144" s="45"/>
      <c r="I144" s="5"/>
      <c r="J144" s="37"/>
      <c r="K144" s="37"/>
      <c r="L144" s="18" t="str">
        <f t="shared" si="7"/>
        <v/>
      </c>
      <c r="M144" s="2"/>
      <c r="N144" s="5"/>
      <c r="O144" s="37"/>
      <c r="P144" s="5"/>
      <c r="Q144" s="18" t="str">
        <f t="shared" si="8"/>
        <v/>
      </c>
    </row>
    <row r="145" spans="2:17" x14ac:dyDescent="0.2">
      <c r="B145" s="42">
        <v>131</v>
      </c>
      <c r="C145" s="2"/>
      <c r="D145" s="5"/>
      <c r="E145" s="37"/>
      <c r="F145" s="5"/>
      <c r="G145" s="37" t="str">
        <f t="shared" si="6"/>
        <v/>
      </c>
      <c r="H145" s="45"/>
      <c r="I145" s="5"/>
      <c r="J145" s="37"/>
      <c r="K145" s="37"/>
      <c r="L145" s="18" t="str">
        <f t="shared" si="7"/>
        <v/>
      </c>
      <c r="M145" s="2"/>
      <c r="N145" s="5"/>
      <c r="O145" s="37"/>
      <c r="P145" s="5"/>
      <c r="Q145" s="18" t="str">
        <f t="shared" si="8"/>
        <v/>
      </c>
    </row>
    <row r="146" spans="2:17" x14ac:dyDescent="0.2">
      <c r="B146" s="43">
        <v>132</v>
      </c>
      <c r="C146" s="7"/>
      <c r="D146" s="6"/>
      <c r="E146" s="10"/>
      <c r="F146" s="6"/>
      <c r="G146" s="37" t="str">
        <f t="shared" si="6"/>
        <v/>
      </c>
      <c r="H146" s="45"/>
      <c r="I146" s="5"/>
      <c r="J146" s="37"/>
      <c r="K146" s="37"/>
      <c r="L146" s="18" t="str">
        <f t="shared" si="7"/>
        <v/>
      </c>
      <c r="M146" s="2"/>
      <c r="N146" s="5"/>
      <c r="O146" s="37"/>
      <c r="P146" s="5"/>
      <c r="Q146" s="18" t="str">
        <f t="shared" si="8"/>
        <v/>
      </c>
    </row>
    <row r="147" spans="2:17" x14ac:dyDescent="0.2">
      <c r="B147" s="42">
        <v>133</v>
      </c>
      <c r="C147" s="2"/>
      <c r="D147" s="5"/>
      <c r="E147" s="37"/>
      <c r="F147" s="5"/>
      <c r="G147" s="4" t="str">
        <f t="shared" si="6"/>
        <v/>
      </c>
      <c r="H147" s="17"/>
      <c r="I147" s="3"/>
      <c r="J147" s="4"/>
      <c r="K147" s="4"/>
      <c r="L147" s="20" t="str">
        <f t="shared" si="7"/>
        <v/>
      </c>
      <c r="M147" s="8"/>
      <c r="N147" s="3"/>
      <c r="O147" s="4"/>
      <c r="P147" s="3"/>
      <c r="Q147" s="20" t="str">
        <f t="shared" si="8"/>
        <v/>
      </c>
    </row>
    <row r="148" spans="2:17" x14ac:dyDescent="0.2">
      <c r="B148" s="42">
        <v>134</v>
      </c>
      <c r="C148" s="2"/>
      <c r="D148" s="5"/>
      <c r="E148" s="37"/>
      <c r="F148" s="5"/>
      <c r="G148" s="37" t="str">
        <f t="shared" si="6"/>
        <v/>
      </c>
      <c r="H148" s="45"/>
      <c r="I148" s="5"/>
      <c r="J148" s="37"/>
      <c r="K148" s="37"/>
      <c r="L148" s="18" t="str">
        <f t="shared" si="7"/>
        <v/>
      </c>
      <c r="M148" s="2"/>
      <c r="N148" s="5"/>
      <c r="O148" s="37"/>
      <c r="P148" s="5"/>
      <c r="Q148" s="18" t="str">
        <f t="shared" si="8"/>
        <v/>
      </c>
    </row>
    <row r="149" spans="2:17" x14ac:dyDescent="0.2">
      <c r="B149" s="42">
        <v>135</v>
      </c>
      <c r="C149" s="2"/>
      <c r="D149" s="5"/>
      <c r="E149" s="37"/>
      <c r="F149" s="5"/>
      <c r="G149" s="37" t="str">
        <f t="shared" si="6"/>
        <v/>
      </c>
      <c r="H149" s="45"/>
      <c r="I149" s="5"/>
      <c r="J149" s="37"/>
      <c r="K149" s="37"/>
      <c r="L149" s="18" t="str">
        <f t="shared" si="7"/>
        <v/>
      </c>
      <c r="M149" s="2"/>
      <c r="N149" s="5"/>
      <c r="O149" s="37"/>
      <c r="P149" s="5"/>
      <c r="Q149" s="18" t="str">
        <f t="shared" si="8"/>
        <v/>
      </c>
    </row>
    <row r="150" spans="2:17" x14ac:dyDescent="0.2">
      <c r="B150" s="43">
        <v>136</v>
      </c>
      <c r="C150" s="7"/>
      <c r="D150" s="6"/>
      <c r="E150" s="10"/>
      <c r="F150" s="6"/>
      <c r="G150" s="10" t="str">
        <f t="shared" si="6"/>
        <v/>
      </c>
      <c r="H150" s="16"/>
      <c r="I150" s="6"/>
      <c r="J150" s="10"/>
      <c r="K150" s="10"/>
      <c r="L150" s="19" t="str">
        <f t="shared" si="7"/>
        <v/>
      </c>
      <c r="M150" s="7"/>
      <c r="N150" s="6"/>
      <c r="O150" s="10"/>
      <c r="P150" s="6"/>
      <c r="Q150" s="19" t="str">
        <f t="shared" si="8"/>
        <v/>
      </c>
    </row>
    <row r="151" spans="2:17" x14ac:dyDescent="0.2">
      <c r="B151" s="42">
        <v>137</v>
      </c>
      <c r="C151" s="2"/>
      <c r="D151" s="5"/>
      <c r="E151" s="37"/>
      <c r="F151" s="5"/>
      <c r="G151" s="37" t="str">
        <f t="shared" si="6"/>
        <v/>
      </c>
      <c r="H151" s="45"/>
      <c r="I151" s="5"/>
      <c r="J151" s="37"/>
      <c r="K151" s="37"/>
      <c r="L151" s="18" t="str">
        <f t="shared" si="7"/>
        <v/>
      </c>
      <c r="M151" s="2"/>
      <c r="N151" s="5"/>
      <c r="O151" s="37"/>
      <c r="P151" s="5"/>
      <c r="Q151" s="18" t="str">
        <f t="shared" si="8"/>
        <v/>
      </c>
    </row>
    <row r="152" spans="2:17" x14ac:dyDescent="0.2">
      <c r="B152" s="42">
        <v>138</v>
      </c>
      <c r="C152" s="2"/>
      <c r="D152" s="5"/>
      <c r="E152" s="37"/>
      <c r="F152" s="5"/>
      <c r="G152" s="37" t="str">
        <f t="shared" si="6"/>
        <v/>
      </c>
      <c r="H152" s="45"/>
      <c r="I152" s="5"/>
      <c r="J152" s="37"/>
      <c r="K152" s="37"/>
      <c r="L152" s="18" t="str">
        <f t="shared" si="7"/>
        <v/>
      </c>
      <c r="M152" s="2"/>
      <c r="N152" s="5"/>
      <c r="O152" s="37"/>
      <c r="P152" s="5"/>
      <c r="Q152" s="18" t="str">
        <f t="shared" si="8"/>
        <v/>
      </c>
    </row>
    <row r="153" spans="2:17" x14ac:dyDescent="0.2">
      <c r="B153" s="42">
        <v>139</v>
      </c>
      <c r="C153" s="2"/>
      <c r="D153" s="5"/>
      <c r="E153" s="37"/>
      <c r="F153" s="5"/>
      <c r="G153" s="37" t="str">
        <f t="shared" si="6"/>
        <v/>
      </c>
      <c r="H153" s="45"/>
      <c r="I153" s="5"/>
      <c r="J153" s="37"/>
      <c r="K153" s="37"/>
      <c r="L153" s="18" t="str">
        <f t="shared" si="7"/>
        <v/>
      </c>
      <c r="M153" s="2"/>
      <c r="N153" s="5"/>
      <c r="O153" s="37"/>
      <c r="P153" s="5"/>
      <c r="Q153" s="18" t="str">
        <f t="shared" si="8"/>
        <v/>
      </c>
    </row>
    <row r="154" spans="2:17" x14ac:dyDescent="0.2">
      <c r="B154" s="43">
        <v>140</v>
      </c>
      <c r="C154" s="7"/>
      <c r="D154" s="6"/>
      <c r="E154" s="10"/>
      <c r="F154" s="6"/>
      <c r="G154" s="10" t="str">
        <f t="shared" si="6"/>
        <v/>
      </c>
      <c r="H154" s="16"/>
      <c r="I154" s="6"/>
      <c r="J154" s="10"/>
      <c r="K154" s="10"/>
      <c r="L154" s="19" t="str">
        <f t="shared" si="7"/>
        <v/>
      </c>
      <c r="M154" s="7"/>
      <c r="N154" s="6"/>
      <c r="O154" s="10"/>
      <c r="P154" s="6"/>
      <c r="Q154" s="19" t="str">
        <f t="shared" si="8"/>
        <v/>
      </c>
    </row>
    <row r="155" spans="2:17" ht="13.5" thickBot="1" x14ac:dyDescent="0.25">
      <c r="B155" s="42">
        <v>141</v>
      </c>
      <c r="C155" s="2"/>
      <c r="D155" s="5"/>
      <c r="E155" s="37"/>
      <c r="F155" s="5"/>
      <c r="G155" s="37" t="str">
        <f>IF(C155+D155+E155+F155=0,"",C155+D155+E155+F155)</f>
        <v/>
      </c>
      <c r="H155" s="46"/>
      <c r="I155" s="67"/>
      <c r="J155" s="39"/>
      <c r="K155" s="39"/>
      <c r="L155" s="69" t="str">
        <f>IF(H155+I155+J155+K155=0,"",H155+I155+J155+K155)</f>
        <v/>
      </c>
      <c r="M155" s="21"/>
      <c r="N155" s="67"/>
      <c r="O155" s="39"/>
      <c r="P155" s="67"/>
      <c r="Q155" s="69" t="str">
        <f>IF(M155+N155+O155+P155=0,"",M155+N155+O155+P155)</f>
        <v/>
      </c>
    </row>
    <row r="156" spans="2:17" x14ac:dyDescent="0.2">
      <c r="B156" s="42"/>
      <c r="C156" s="2"/>
      <c r="D156" s="5"/>
      <c r="E156" s="37"/>
      <c r="F156" s="5"/>
      <c r="G156" s="37" t="str">
        <f>IF(C156+D156+E156+F156=0,"",C156+D156+E156+F156)</f>
        <v/>
      </c>
      <c r="H156" s="81"/>
      <c r="I156" s="2"/>
      <c r="J156" s="5"/>
      <c r="K156" s="2"/>
      <c r="L156" s="18" t="str">
        <f>IF(H156+I156+J156+K156=0,"",H156+I156+J156+K156)</f>
        <v/>
      </c>
      <c r="M156" s="2"/>
      <c r="N156" s="5"/>
      <c r="O156" s="37"/>
      <c r="P156" s="5"/>
      <c r="Q156" s="18" t="str">
        <f>IF(M156+N156+O156+P156=0,"",M156+N156+O156+P156)</f>
        <v/>
      </c>
    </row>
    <row r="157" spans="2:17" x14ac:dyDescent="0.2">
      <c r="B157" s="42"/>
      <c r="C157" s="2"/>
      <c r="D157" s="5"/>
      <c r="E157" s="37"/>
      <c r="F157" s="5"/>
      <c r="G157" s="37" t="str">
        <f>IF(C157+D157+E157+F157=0,"",C157+D157+E157+F157)</f>
        <v/>
      </c>
      <c r="H157" s="45"/>
      <c r="I157" s="5"/>
      <c r="J157" s="37"/>
      <c r="K157" s="37"/>
      <c r="L157" s="18" t="str">
        <f>IF(H157+I157+J157+K157=0,"",H157+I157+J157+K157)</f>
        <v/>
      </c>
      <c r="M157" s="2"/>
      <c r="N157" s="5"/>
      <c r="O157" s="37"/>
      <c r="P157" s="5"/>
      <c r="Q157" s="18" t="str">
        <f>IF(M157+N157+O157+P157=0,"",M157+N157+O157+P157)</f>
        <v/>
      </c>
    </row>
    <row r="158" spans="2:17" x14ac:dyDescent="0.2">
      <c r="B158" s="43"/>
      <c r="C158" s="7"/>
      <c r="D158" s="6"/>
      <c r="E158" s="10"/>
      <c r="F158" s="6"/>
      <c r="G158" s="10" t="str">
        <f>IF(C158+D158+E158+F158=0,"",C158+D158+E158+F158)</f>
        <v/>
      </c>
      <c r="H158" s="16"/>
      <c r="I158" s="6"/>
      <c r="J158" s="10"/>
      <c r="K158" s="10"/>
      <c r="L158" s="19" t="str">
        <f>IF(H158+I158+J158+K158=0,"",H158+I158+J158+K158)</f>
        <v/>
      </c>
      <c r="M158" s="7"/>
      <c r="N158" s="6"/>
      <c r="O158" s="10"/>
      <c r="P158" s="6"/>
      <c r="Q158" s="19" t="str">
        <f>IF(M158+N158+O158+P158=0,"",M158+N158+O158+P158)</f>
        <v/>
      </c>
    </row>
    <row r="159" spans="2:17" ht="13.5" thickBot="1" x14ac:dyDescent="0.25">
      <c r="B159" s="42"/>
      <c r="C159" s="2"/>
      <c r="D159" s="5"/>
      <c r="E159" s="37"/>
      <c r="F159" s="5"/>
      <c r="G159" s="37" t="str">
        <f>IF(C159+D159+E159+F159=0,"",C159+D159+E159+F159)</f>
        <v/>
      </c>
      <c r="H159" s="45"/>
      <c r="I159" s="5"/>
      <c r="J159" s="37"/>
      <c r="K159" s="37"/>
      <c r="L159" s="18" t="str">
        <f>IF(H159+I159+J159+K159=0,"",H159+I159+J159+K159)</f>
        <v/>
      </c>
      <c r="M159" s="2"/>
      <c r="N159" s="5"/>
      <c r="O159" s="37"/>
      <c r="P159" s="5"/>
      <c r="Q159" s="18" t="str">
        <f>IF(M159+N159+O159+P159=0,"",M159+N159+O159+P159)</f>
        <v/>
      </c>
    </row>
    <row r="160" spans="2:17" ht="16.5" customHeight="1" thickBot="1" x14ac:dyDescent="0.25">
      <c r="B160" s="75" t="s">
        <v>0</v>
      </c>
      <c r="C160" s="95">
        <f>SUM(C8:C81)+SUM(C88:C159)</f>
        <v>0</v>
      </c>
      <c r="D160" s="68">
        <f t="shared" ref="D160:P160" si="9">SUM(D8:D81)+SUM(D88:D159)</f>
        <v>0</v>
      </c>
      <c r="E160" s="68">
        <f t="shared" si="9"/>
        <v>0</v>
      </c>
      <c r="F160" s="68">
        <f t="shared" si="9"/>
        <v>0</v>
      </c>
      <c r="G160" s="57">
        <f t="shared" si="9"/>
        <v>0</v>
      </c>
      <c r="H160" s="95">
        <f t="shared" si="9"/>
        <v>0</v>
      </c>
      <c r="I160" s="68">
        <f t="shared" si="9"/>
        <v>0</v>
      </c>
      <c r="J160" s="68">
        <f t="shared" si="9"/>
        <v>0</v>
      </c>
      <c r="K160" s="68">
        <f t="shared" si="9"/>
        <v>0</v>
      </c>
      <c r="L160" s="77">
        <f t="shared" si="9"/>
        <v>0</v>
      </c>
      <c r="M160" s="58">
        <f t="shared" si="9"/>
        <v>0</v>
      </c>
      <c r="N160" s="68">
        <f t="shared" si="9"/>
        <v>0</v>
      </c>
      <c r="O160" s="68">
        <f t="shared" si="9"/>
        <v>0</v>
      </c>
      <c r="P160" s="68">
        <f t="shared" si="9"/>
        <v>0</v>
      </c>
      <c r="Q160" s="77">
        <f>SUM(Q8:Q81)+SUM(Q88:Q159)</f>
        <v>0</v>
      </c>
    </row>
    <row r="161" spans="2:17" ht="16.5" customHeight="1" thickBot="1" x14ac:dyDescent="0.25">
      <c r="B161" s="180" t="s">
        <v>14</v>
      </c>
      <c r="C161" s="26"/>
      <c r="D161" s="62" t="s">
        <v>137</v>
      </c>
      <c r="E161" s="26">
        <f>G160</f>
        <v>0</v>
      </c>
      <c r="F161" s="134">
        <f>ROUND(E161/P163*100,1)</f>
        <v>0</v>
      </c>
      <c r="G161" s="31" t="s">
        <v>52</v>
      </c>
      <c r="H161" s="49"/>
      <c r="I161" s="26"/>
      <c r="J161" s="26"/>
      <c r="K161" s="62" t="s">
        <v>138</v>
      </c>
      <c r="L161" s="26">
        <f>L160+Q160</f>
        <v>0</v>
      </c>
      <c r="M161" s="134">
        <f>ROUND(L161/P163*100,1)</f>
        <v>0</v>
      </c>
      <c r="N161" s="26" t="s">
        <v>52</v>
      </c>
      <c r="O161" s="26"/>
      <c r="P161" s="62"/>
      <c r="Q161" s="31"/>
    </row>
    <row r="162" spans="2:17" ht="16.5" customHeight="1" thickBot="1" x14ac:dyDescent="0.25">
      <c r="B162" s="79" t="s">
        <v>16</v>
      </c>
      <c r="C162" s="26"/>
      <c r="D162" s="62" t="s">
        <v>67</v>
      </c>
      <c r="E162" s="56">
        <f>G160</f>
        <v>0</v>
      </c>
      <c r="F162" s="134">
        <f>ROUND(E162/P163*100,1)</f>
        <v>0</v>
      </c>
      <c r="G162" s="59" t="s">
        <v>52</v>
      </c>
      <c r="H162" s="55"/>
      <c r="I162" s="62" t="s">
        <v>68</v>
      </c>
      <c r="J162" s="56">
        <f>L160</f>
        <v>0</v>
      </c>
      <c r="K162" s="134">
        <f>ROUND(J162/P163*100,1)</f>
        <v>0</v>
      </c>
      <c r="L162" s="59" t="s">
        <v>52</v>
      </c>
      <c r="M162" s="56"/>
      <c r="N162" s="62" t="s">
        <v>69</v>
      </c>
      <c r="O162" s="56">
        <f>Q160</f>
        <v>0</v>
      </c>
      <c r="P162" s="134">
        <f>ROUND(O162/P163*100,1)</f>
        <v>0</v>
      </c>
      <c r="Q162" s="59" t="s">
        <v>52</v>
      </c>
    </row>
    <row r="163" spans="2:17" ht="16.5" customHeight="1" thickBot="1" x14ac:dyDescent="0.25">
      <c r="N163" s="355" t="s">
        <v>50</v>
      </c>
      <c r="O163" s="357"/>
      <c r="P163" s="55">
        <f>'教(一)654'!E138+'教(一)654'!J138+'教(一)654'!O138+'教(一)32'!E161+'教(一)32'!L161</f>
        <v>19</v>
      </c>
      <c r="Q163" s="186" t="s">
        <v>51</v>
      </c>
    </row>
  </sheetData>
  <mergeCells count="43">
    <mergeCell ref="P6:P7"/>
    <mergeCell ref="J6:J7"/>
    <mergeCell ref="K6:K7"/>
    <mergeCell ref="H6:H7"/>
    <mergeCell ref="M6:M7"/>
    <mergeCell ref="N6:N7"/>
    <mergeCell ref="N163:O163"/>
    <mergeCell ref="O86:O87"/>
    <mergeCell ref="P86:P87"/>
    <mergeCell ref="L6:L7"/>
    <mergeCell ref="C86:C87"/>
    <mergeCell ref="D86:D87"/>
    <mergeCell ref="F6:F7"/>
    <mergeCell ref="M84:Q84"/>
    <mergeCell ref="L86:L87"/>
    <mergeCell ref="M86:M87"/>
    <mergeCell ref="C6:C7"/>
    <mergeCell ref="D6:D7"/>
    <mergeCell ref="I86:I87"/>
    <mergeCell ref="J86:J87"/>
    <mergeCell ref="K86:K87"/>
    <mergeCell ref="G6:G7"/>
    <mergeCell ref="Q86:Q87"/>
    <mergeCell ref="C4:G4"/>
    <mergeCell ref="H4:L4"/>
    <mergeCell ref="M4:Q4"/>
    <mergeCell ref="C84:G84"/>
    <mergeCell ref="H84:L84"/>
    <mergeCell ref="C85:G85"/>
    <mergeCell ref="H85:L85"/>
    <mergeCell ref="M85:Q85"/>
    <mergeCell ref="I6:I7"/>
    <mergeCell ref="C5:G5"/>
    <mergeCell ref="H5:L5"/>
    <mergeCell ref="M5:Q5"/>
    <mergeCell ref="O6:O7"/>
    <mergeCell ref="E6:E7"/>
    <mergeCell ref="Q6:Q7"/>
    <mergeCell ref="N86:N87"/>
    <mergeCell ref="E86:E87"/>
    <mergeCell ref="F86:F87"/>
    <mergeCell ref="G86:G87"/>
    <mergeCell ref="H86:H87"/>
  </mergeCells>
  <phoneticPr fontId="3"/>
  <pageMargins left="0.70866141732283472" right="0.70866141732283472" top="0.74803149606299213" bottom="0.74803149606299213" header="0.31496062992125984" footer="0.31496062992125984"/>
  <pageSetup paperSize="9" scale="71" firstPageNumber="33" orientation="portrait" r:id="rId1"/>
  <rowBreaks count="1" manualBreakCount="1">
    <brk id="82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9"/>
  <dimension ref="B1:Q139"/>
  <sheetViews>
    <sheetView view="pageBreakPreview" zoomScale="150" zoomScaleNormal="100" zoomScaleSheetLayoutView="15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M97" sqref="M97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4.5" thickBot="1" x14ac:dyDescent="0.25">
      <c r="B3" s="12" t="s">
        <v>180</v>
      </c>
    </row>
    <row r="4" spans="2:17" ht="15.75" customHeight="1" thickBot="1" x14ac:dyDescent="0.25">
      <c r="B4" s="91" t="s">
        <v>5</v>
      </c>
      <c r="C4" s="402" t="s">
        <v>70</v>
      </c>
      <c r="D4" s="402"/>
      <c r="E4" s="402"/>
      <c r="F4" s="402"/>
      <c r="G4" s="402"/>
      <c r="H4" s="396" t="s">
        <v>71</v>
      </c>
      <c r="I4" s="402"/>
      <c r="J4" s="402"/>
      <c r="K4" s="402"/>
      <c r="L4" s="403"/>
      <c r="M4" s="402" t="s">
        <v>72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134</v>
      </c>
      <c r="D5" s="364"/>
      <c r="E5" s="364"/>
      <c r="F5" s="364"/>
      <c r="G5" s="386"/>
      <c r="H5" s="363" t="s">
        <v>135</v>
      </c>
      <c r="I5" s="364"/>
      <c r="J5" s="364"/>
      <c r="K5" s="364"/>
      <c r="L5" s="365"/>
      <c r="M5" s="366" t="s">
        <v>84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>
        <v>3</v>
      </c>
      <c r="D32" s="6"/>
      <c r="E32" s="10"/>
      <c r="F32" s="6"/>
      <c r="G32" s="10">
        <f t="shared" si="0"/>
        <v>3</v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119">
        <v>1</v>
      </c>
      <c r="D33" s="5"/>
      <c r="E33" s="37"/>
      <c r="F33" s="5"/>
      <c r="G33" s="37">
        <f t="shared" si="0"/>
        <v>1</v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119">
        <v>1</v>
      </c>
      <c r="D34" s="5"/>
      <c r="E34" s="37"/>
      <c r="F34" s="5"/>
      <c r="G34" s="37">
        <f t="shared" si="0"/>
        <v>1</v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119">
        <v>10</v>
      </c>
      <c r="D35" s="5">
        <v>1</v>
      </c>
      <c r="E35" s="37"/>
      <c r="F35" s="5"/>
      <c r="G35" s="37">
        <f t="shared" si="0"/>
        <v>11</v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119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>
        <v>15</v>
      </c>
      <c r="D37" s="3"/>
      <c r="E37" s="4"/>
      <c r="F37" s="3"/>
      <c r="G37" s="4">
        <f t="shared" si="0"/>
        <v>15</v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119">
        <v>1</v>
      </c>
      <c r="D38" s="5"/>
      <c r="E38" s="37"/>
      <c r="F38" s="5"/>
      <c r="G38" s="37">
        <f t="shared" si="0"/>
        <v>1</v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119">
        <v>14</v>
      </c>
      <c r="D39" s="5"/>
      <c r="E39" s="37">
        <v>1</v>
      </c>
      <c r="F39" s="5"/>
      <c r="G39" s="37">
        <f t="shared" si="0"/>
        <v>15</v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>
        <v>1</v>
      </c>
      <c r="D40" s="6"/>
      <c r="E40" s="10"/>
      <c r="F40" s="6"/>
      <c r="G40" s="10">
        <f t="shared" si="0"/>
        <v>1</v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119">
        <v>7</v>
      </c>
      <c r="D41" s="5"/>
      <c r="E41" s="37"/>
      <c r="F41" s="5"/>
      <c r="G41" s="37">
        <f t="shared" si="0"/>
        <v>7</v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119">
        <v>1</v>
      </c>
      <c r="D42" s="5"/>
      <c r="E42" s="37"/>
      <c r="F42" s="5"/>
      <c r="G42" s="37">
        <f t="shared" si="0"/>
        <v>1</v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119">
        <v>10</v>
      </c>
      <c r="D43" s="5"/>
      <c r="E43" s="37"/>
      <c r="F43" s="5"/>
      <c r="G43" s="37">
        <f t="shared" si="0"/>
        <v>10</v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119">
        <v>1</v>
      </c>
      <c r="D44" s="5"/>
      <c r="E44" s="37"/>
      <c r="F44" s="5"/>
      <c r="G44" s="37">
        <f t="shared" si="0"/>
        <v>1</v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>
        <v>4</v>
      </c>
      <c r="D45" s="3"/>
      <c r="E45" s="4"/>
      <c r="F45" s="3"/>
      <c r="G45" s="4">
        <f t="shared" si="0"/>
        <v>4</v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119">
        <v>3</v>
      </c>
      <c r="D46" s="5"/>
      <c r="E46" s="37"/>
      <c r="F46" s="5"/>
      <c r="G46" s="37">
        <f t="shared" si="0"/>
        <v>3</v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119">
        <v>1</v>
      </c>
      <c r="D47" s="5"/>
      <c r="E47" s="37"/>
      <c r="F47" s="5"/>
      <c r="G47" s="37">
        <f t="shared" si="0"/>
        <v>1</v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>
        <v>1</v>
      </c>
      <c r="D48" s="6"/>
      <c r="E48" s="10"/>
      <c r="F48" s="6"/>
      <c r="G48" s="10">
        <f t="shared" si="0"/>
        <v>1</v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119">
        <v>1</v>
      </c>
      <c r="D50" s="5"/>
      <c r="E50" s="2"/>
      <c r="F50" s="5"/>
      <c r="G50" s="2">
        <f t="shared" si="0"/>
        <v>1</v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119">
        <v>1</v>
      </c>
      <c r="D51" s="5"/>
      <c r="E51" s="37"/>
      <c r="F51" s="5"/>
      <c r="G51" s="37">
        <f t="shared" si="0"/>
        <v>1</v>
      </c>
      <c r="H51" s="45"/>
      <c r="I51" s="5"/>
      <c r="J51" s="37"/>
      <c r="K51" s="37"/>
      <c r="L51" s="18" t="str">
        <f t="shared" si="1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119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/>
      <c r="D54" s="5"/>
      <c r="E54" s="2"/>
      <c r="F54" s="5"/>
      <c r="G54" s="2" t="str">
        <f t="shared" si="0"/>
        <v/>
      </c>
      <c r="H54" s="81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119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ht="13.5" thickBot="1" x14ac:dyDescent="0.25">
      <c r="B57" s="42">
        <v>49</v>
      </c>
      <c r="C57" s="46">
        <v>2</v>
      </c>
      <c r="D57" s="67"/>
      <c r="E57" s="39"/>
      <c r="F57" s="67"/>
      <c r="G57" s="69">
        <f t="shared" si="0"/>
        <v>2</v>
      </c>
      <c r="H57" s="45"/>
      <c r="I57" s="5"/>
      <c r="J57" s="37"/>
      <c r="K57" s="37"/>
      <c r="L57" s="20" t="str">
        <f t="shared" si="1"/>
        <v/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124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124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2">
        <v>1</v>
      </c>
      <c r="N62" s="5"/>
      <c r="O62" s="37"/>
      <c r="P62" s="5"/>
      <c r="Q62" s="29">
        <f t="shared" si="2"/>
        <v>1</v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  <c r="M63" s="2"/>
      <c r="N63" s="5">
        <v>1</v>
      </c>
      <c r="O63" s="37"/>
      <c r="P63" s="5"/>
      <c r="Q63" s="18">
        <f t="shared" si="2"/>
        <v>1</v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  <c r="M65" s="2"/>
      <c r="N65" s="5">
        <v>1</v>
      </c>
      <c r="O65" s="37"/>
      <c r="P65" s="5"/>
      <c r="Q65" s="20">
        <f t="shared" si="2"/>
        <v>1</v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119">
        <v>4</v>
      </c>
      <c r="N66" s="5"/>
      <c r="O66" s="37"/>
      <c r="P66" s="5"/>
      <c r="Q66" s="29">
        <f t="shared" si="2"/>
        <v>4</v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119">
        <v>3</v>
      </c>
      <c r="N67" s="5"/>
      <c r="O67" s="37">
        <v>1</v>
      </c>
      <c r="P67" s="5"/>
      <c r="Q67" s="18">
        <f t="shared" si="2"/>
        <v>4</v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  <c r="M68" s="7">
        <v>16</v>
      </c>
      <c r="N68" s="6">
        <v>2</v>
      </c>
      <c r="O68" s="10">
        <v>1</v>
      </c>
      <c r="P68" s="6"/>
      <c r="Q68" s="18">
        <f t="shared" si="2"/>
        <v>19</v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  <c r="M69" s="119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>
        <v>4</v>
      </c>
      <c r="I70" s="5"/>
      <c r="J70" s="37"/>
      <c r="K70" s="37"/>
      <c r="L70" s="18">
        <f t="shared" si="1"/>
        <v>4</v>
      </c>
      <c r="M70" s="119">
        <v>11</v>
      </c>
      <c r="N70" s="5"/>
      <c r="O70" s="37"/>
      <c r="P70" s="5"/>
      <c r="Q70" s="29">
        <f t="shared" si="2"/>
        <v>11</v>
      </c>
    </row>
    <row r="71" spans="2:17" s="2" customFormat="1" ht="13.5" customHeight="1" x14ac:dyDescent="0.2">
      <c r="B71" s="52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89" t="s">
        <v>5</v>
      </c>
      <c r="C74" s="396" t="str">
        <f>C4</f>
        <v>校　　　　　長</v>
      </c>
      <c r="D74" s="402"/>
      <c r="E74" s="402"/>
      <c r="F74" s="402"/>
      <c r="G74" s="402"/>
      <c r="H74" s="396" t="str">
        <f>H4</f>
        <v>副　　校　　長</v>
      </c>
      <c r="I74" s="402"/>
      <c r="J74" s="402"/>
      <c r="K74" s="402"/>
      <c r="L74" s="403"/>
      <c r="M74" s="402" t="str">
        <f>M4</f>
        <v>教　　　　頭</v>
      </c>
      <c r="N74" s="402"/>
      <c r="O74" s="402"/>
      <c r="P74" s="402"/>
      <c r="Q74" s="403"/>
    </row>
    <row r="75" spans="2:17" ht="15.75" customHeight="1" thickBot="1" x14ac:dyDescent="0.25">
      <c r="B75" s="75" t="s">
        <v>4</v>
      </c>
      <c r="C75" s="363" t="str">
        <f>C5</f>
        <v>４　　　　 　級</v>
      </c>
      <c r="D75" s="364"/>
      <c r="E75" s="364"/>
      <c r="F75" s="364"/>
      <c r="G75" s="386"/>
      <c r="H75" s="363" t="str">
        <f>H5</f>
        <v>３　　　　  　級</v>
      </c>
      <c r="I75" s="364"/>
      <c r="J75" s="364"/>
      <c r="K75" s="364"/>
      <c r="L75" s="365"/>
      <c r="M75" s="366" t="str">
        <f>M5</f>
        <v>３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36" si="3">IF(C78+D78+E78+F78=0,"",C78+D78+E78+F78)</f>
        <v/>
      </c>
      <c r="H78" s="45"/>
      <c r="I78" s="5"/>
      <c r="J78" s="37"/>
      <c r="K78" s="37"/>
      <c r="L78" s="18" t="str">
        <f t="shared" ref="L78:L136" si="4">IF(H78+I78+J78+K78=0,"",H78+I78+J78+K78)</f>
        <v/>
      </c>
      <c r="M78" s="2">
        <v>1</v>
      </c>
      <c r="N78" s="5"/>
      <c r="O78" s="37"/>
      <c r="P78" s="5"/>
      <c r="Q78" s="18">
        <f t="shared" ref="Q78:Q136" si="5">IF(M78+N78+O78+P78=0,"",M78+N78+O78+P78)</f>
        <v>1</v>
      </c>
    </row>
    <row r="79" spans="2:17" x14ac:dyDescent="0.2">
      <c r="B79" s="76">
        <v>64</v>
      </c>
      <c r="C79" s="16"/>
      <c r="D79" s="6"/>
      <c r="E79" s="10"/>
      <c r="F79" s="6"/>
      <c r="G79" s="10" t="str">
        <f t="shared" si="3"/>
        <v/>
      </c>
      <c r="H79" s="16"/>
      <c r="I79" s="6"/>
      <c r="J79" s="10"/>
      <c r="K79" s="10"/>
      <c r="L79" s="19" t="str">
        <f t="shared" si="4"/>
        <v/>
      </c>
      <c r="M79" s="7">
        <v>3</v>
      </c>
      <c r="N79" s="6"/>
      <c r="O79" s="10"/>
      <c r="P79" s="6"/>
      <c r="Q79" s="19">
        <f t="shared" si="5"/>
        <v>3</v>
      </c>
    </row>
    <row r="80" spans="2:17" x14ac:dyDescent="0.2">
      <c r="B80" s="38">
        <v>65</v>
      </c>
      <c r="C80" s="45"/>
      <c r="D80" s="5"/>
      <c r="E80" s="37"/>
      <c r="F80" s="5"/>
      <c r="G80" s="37" t="str">
        <f t="shared" si="3"/>
        <v/>
      </c>
      <c r="H80" s="17">
        <v>3</v>
      </c>
      <c r="I80" s="3"/>
      <c r="J80" s="4"/>
      <c r="K80" s="4"/>
      <c r="L80" s="20">
        <f t="shared" si="4"/>
        <v>3</v>
      </c>
      <c r="M80" s="2">
        <v>9</v>
      </c>
      <c r="N80" s="5"/>
      <c r="O80" s="37"/>
      <c r="P80" s="5"/>
      <c r="Q80" s="18">
        <f t="shared" si="5"/>
        <v>9</v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>
        <v>3</v>
      </c>
      <c r="I81" s="5"/>
      <c r="J81" s="5"/>
      <c r="K81" s="2"/>
      <c r="L81" s="18">
        <f t="shared" si="4"/>
        <v>3</v>
      </c>
      <c r="M81" s="13">
        <v>22</v>
      </c>
      <c r="N81" s="5"/>
      <c r="O81" s="37">
        <v>1</v>
      </c>
      <c r="P81" s="5"/>
      <c r="Q81" s="18">
        <f t="shared" si="5"/>
        <v>23</v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122">
        <v>2</v>
      </c>
      <c r="N82" s="5"/>
      <c r="O82" s="37"/>
      <c r="P82" s="5"/>
      <c r="Q82" s="18">
        <f t="shared" si="5"/>
        <v>2</v>
      </c>
    </row>
    <row r="83" spans="2:17" x14ac:dyDescent="0.2">
      <c r="B83" s="76">
        <v>68</v>
      </c>
      <c r="C83" s="16"/>
      <c r="D83" s="6"/>
      <c r="E83" s="10"/>
      <c r="F83" s="6"/>
      <c r="G83" s="10" t="str">
        <f t="shared" si="3"/>
        <v/>
      </c>
      <c r="H83" s="16"/>
      <c r="I83" s="6"/>
      <c r="J83" s="10"/>
      <c r="K83" s="10"/>
      <c r="L83" s="19" t="str">
        <f t="shared" si="4"/>
        <v/>
      </c>
      <c r="M83" s="7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>
        <v>1</v>
      </c>
      <c r="I84" s="5"/>
      <c r="J84" s="37"/>
      <c r="K84" s="37"/>
      <c r="L84" s="18">
        <f t="shared" si="4"/>
        <v>1</v>
      </c>
      <c r="M84" s="119">
        <v>22</v>
      </c>
      <c r="N84" s="5"/>
      <c r="O84" s="37"/>
      <c r="P84" s="5"/>
      <c r="Q84" s="18">
        <f t="shared" si="5"/>
        <v>22</v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3"/>
        <v/>
      </c>
      <c r="H85" s="45">
        <v>1</v>
      </c>
      <c r="I85" s="5"/>
      <c r="J85" s="37"/>
      <c r="K85" s="37"/>
      <c r="L85" s="18">
        <f t="shared" si="4"/>
        <v>1</v>
      </c>
      <c r="M85" s="119">
        <v>2</v>
      </c>
      <c r="N85" s="5"/>
      <c r="O85" s="37"/>
      <c r="P85" s="5"/>
      <c r="Q85" s="18">
        <f t="shared" si="5"/>
        <v>2</v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3"/>
        <v/>
      </c>
      <c r="H86" s="45"/>
      <c r="I86" s="5"/>
      <c r="J86" s="37"/>
      <c r="K86" s="37"/>
      <c r="L86" s="18" t="str">
        <f t="shared" si="4"/>
        <v/>
      </c>
      <c r="M86" s="119"/>
      <c r="N86" s="5"/>
      <c r="O86" s="37"/>
      <c r="P86" s="5"/>
      <c r="Q86" s="18" t="str">
        <f t="shared" si="5"/>
        <v/>
      </c>
    </row>
    <row r="87" spans="2:17" x14ac:dyDescent="0.2">
      <c r="B87" s="76">
        <v>72</v>
      </c>
      <c r="C87" s="45"/>
      <c r="D87" s="5"/>
      <c r="E87" s="37"/>
      <c r="F87" s="5"/>
      <c r="G87" s="37" t="str">
        <f t="shared" si="3"/>
        <v/>
      </c>
      <c r="H87" s="45"/>
      <c r="I87" s="5"/>
      <c r="J87" s="37"/>
      <c r="K87" s="37"/>
      <c r="L87" s="18" t="str">
        <f t="shared" si="4"/>
        <v/>
      </c>
      <c r="M87" s="119">
        <v>3</v>
      </c>
      <c r="N87" s="5">
        <v>1</v>
      </c>
      <c r="O87" s="37"/>
      <c r="P87" s="5"/>
      <c r="Q87" s="18">
        <f t="shared" si="5"/>
        <v>4</v>
      </c>
    </row>
    <row r="88" spans="2:17" x14ac:dyDescent="0.2">
      <c r="B88" s="38">
        <v>73</v>
      </c>
      <c r="C88" s="17"/>
      <c r="D88" s="3"/>
      <c r="E88" s="4"/>
      <c r="F88" s="3"/>
      <c r="G88" s="4" t="str">
        <f t="shared" si="3"/>
        <v/>
      </c>
      <c r="H88" s="17"/>
      <c r="I88" s="3"/>
      <c r="J88" s="4"/>
      <c r="K88" s="4"/>
      <c r="L88" s="20" t="str">
        <f t="shared" si="4"/>
        <v/>
      </c>
      <c r="M88" s="8">
        <v>9</v>
      </c>
      <c r="N88" s="3"/>
      <c r="O88" s="4"/>
      <c r="P88" s="3"/>
      <c r="Q88" s="20">
        <f t="shared" si="5"/>
        <v>9</v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3"/>
        <v/>
      </c>
      <c r="H89" s="45"/>
      <c r="I89" s="5"/>
      <c r="J89" s="37"/>
      <c r="K89" s="37"/>
      <c r="L89" s="18" t="str">
        <f t="shared" si="4"/>
        <v/>
      </c>
      <c r="M89" s="119">
        <v>1</v>
      </c>
      <c r="N89" s="5"/>
      <c r="O89" s="37"/>
      <c r="P89" s="5"/>
      <c r="Q89" s="18">
        <f t="shared" si="5"/>
        <v>1</v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119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7"/>
      <c r="N91" s="6"/>
      <c r="O91" s="10"/>
      <c r="P91" s="6"/>
      <c r="Q91" s="19" t="str">
        <f t="shared" si="5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>
        <v>1</v>
      </c>
      <c r="I92" s="5"/>
      <c r="J92" s="37"/>
      <c r="K92" s="37"/>
      <c r="L92" s="18">
        <f t="shared" si="4"/>
        <v>1</v>
      </c>
      <c r="M92" s="13">
        <v>2</v>
      </c>
      <c r="N92" s="2"/>
      <c r="O92" s="5"/>
      <c r="P92" s="2"/>
      <c r="Q92" s="20">
        <f t="shared" si="5"/>
        <v>2</v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/>
      <c r="I93" s="5"/>
      <c r="J93" s="37"/>
      <c r="K93" s="37"/>
      <c r="L93" s="18" t="str">
        <f t="shared" si="4"/>
        <v/>
      </c>
      <c r="M93" s="122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122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16"/>
      <c r="I95" s="6"/>
      <c r="J95" s="10"/>
      <c r="K95" s="10"/>
      <c r="L95" s="19" t="str">
        <f t="shared" si="4"/>
        <v/>
      </c>
      <c r="M95" s="122"/>
      <c r="N95" s="5"/>
      <c r="O95" s="37"/>
      <c r="P95" s="5"/>
      <c r="Q95" s="18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3"/>
        <v/>
      </c>
      <c r="H96" s="45"/>
      <c r="I96" s="5"/>
      <c r="J96" s="37"/>
      <c r="K96" s="37"/>
      <c r="L96" s="18" t="str">
        <f>IF(H96+I96+J96+K96=0,"",H96+I96+J96+K96)</f>
        <v/>
      </c>
      <c r="M96" s="8">
        <v>2</v>
      </c>
      <c r="N96" s="3"/>
      <c r="O96" s="4"/>
      <c r="P96" s="3"/>
      <c r="Q96" s="20">
        <f t="shared" si="5"/>
        <v>2</v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119"/>
      <c r="N97" s="5"/>
      <c r="O97" s="37"/>
      <c r="P97" s="5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2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7"/>
      <c r="N99" s="6"/>
      <c r="O99" s="10"/>
      <c r="P99" s="6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37"/>
      <c r="L100" s="18" t="str">
        <f t="shared" si="4"/>
        <v/>
      </c>
      <c r="M100" s="119"/>
      <c r="N100" s="5"/>
      <c r="O100" s="37"/>
      <c r="P100" s="5"/>
      <c r="Q100" s="18" t="str">
        <f t="shared" si="5"/>
        <v/>
      </c>
    </row>
    <row r="101" spans="2:17" x14ac:dyDescent="0.2">
      <c r="B101" s="38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119"/>
      <c r="N101" s="5"/>
      <c r="O101" s="37"/>
      <c r="P101" s="5"/>
      <c r="Q101" s="18" t="str">
        <f t="shared" si="5"/>
        <v/>
      </c>
    </row>
    <row r="102" spans="2:17" x14ac:dyDescent="0.2">
      <c r="B102" s="38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2"/>
      <c r="N102" s="5"/>
      <c r="O102" s="37"/>
      <c r="P102" s="5"/>
      <c r="Q102" s="18" t="str">
        <f t="shared" si="5"/>
        <v/>
      </c>
    </row>
    <row r="103" spans="2:17" x14ac:dyDescent="0.2">
      <c r="B103" s="43">
        <v>88</v>
      </c>
      <c r="C103" s="45"/>
      <c r="D103" s="5"/>
      <c r="E103" s="37"/>
      <c r="F103" s="5"/>
      <c r="G103" s="37" t="str">
        <f t="shared" si="3"/>
        <v/>
      </c>
      <c r="H103" s="45"/>
      <c r="I103" s="5"/>
      <c r="J103" s="37"/>
      <c r="K103" s="37"/>
      <c r="L103" s="18" t="str">
        <f t="shared" si="4"/>
        <v/>
      </c>
      <c r="M103" s="2"/>
      <c r="N103" s="5"/>
      <c r="O103" s="37"/>
      <c r="P103" s="5"/>
      <c r="Q103" s="18" t="str">
        <f t="shared" si="5"/>
        <v/>
      </c>
    </row>
    <row r="104" spans="2:17" ht="13.5" thickBot="1" x14ac:dyDescent="0.25">
      <c r="B104" s="38">
        <v>89</v>
      </c>
      <c r="C104" s="17"/>
      <c r="D104" s="3"/>
      <c r="E104" s="4"/>
      <c r="F104" s="3"/>
      <c r="G104" s="4" t="str">
        <f t="shared" si="3"/>
        <v/>
      </c>
      <c r="H104" s="46"/>
      <c r="I104" s="67"/>
      <c r="J104" s="39"/>
      <c r="K104" s="39"/>
      <c r="L104" s="69" t="str">
        <f>IF(H104+I104+J104+K104=0,"",H104+I104+J104+K104)</f>
        <v/>
      </c>
      <c r="M104" s="21"/>
      <c r="N104" s="67"/>
      <c r="O104" s="39"/>
      <c r="P104" s="67"/>
      <c r="Q104" s="69" t="str">
        <f>IF(M104+N104+O104+P104=0,"",M104+N104+O104+P104)</f>
        <v/>
      </c>
    </row>
    <row r="105" spans="2:17" x14ac:dyDescent="0.2">
      <c r="B105" s="38"/>
      <c r="C105" s="45"/>
      <c r="D105" s="5"/>
      <c r="E105" s="37"/>
      <c r="F105" s="5"/>
      <c r="G105" s="37" t="str">
        <f t="shared" si="3"/>
        <v/>
      </c>
      <c r="H105" s="45"/>
      <c r="I105" s="5"/>
      <c r="J105" s="37"/>
      <c r="K105" s="37"/>
      <c r="L105" s="18" t="str">
        <f t="shared" si="4"/>
        <v/>
      </c>
      <c r="M105" s="2"/>
      <c r="N105" s="5"/>
      <c r="O105" s="37"/>
      <c r="P105" s="5"/>
      <c r="Q105" s="18" t="str">
        <f t="shared" si="5"/>
        <v/>
      </c>
    </row>
    <row r="106" spans="2:17" x14ac:dyDescent="0.2">
      <c r="B106" s="38"/>
      <c r="C106" s="45"/>
      <c r="D106" s="5"/>
      <c r="E106" s="37"/>
      <c r="F106" s="5"/>
      <c r="G106" s="37" t="str">
        <f t="shared" si="3"/>
        <v/>
      </c>
      <c r="H106" s="45"/>
      <c r="I106" s="5"/>
      <c r="J106" s="37"/>
      <c r="K106" s="37"/>
      <c r="L106" s="18" t="str">
        <f t="shared" si="4"/>
        <v/>
      </c>
      <c r="M106" s="2"/>
      <c r="N106" s="5"/>
      <c r="O106" s="37"/>
      <c r="P106" s="5"/>
      <c r="Q106" s="18" t="str">
        <f t="shared" si="5"/>
        <v/>
      </c>
    </row>
    <row r="107" spans="2:17" x14ac:dyDescent="0.2">
      <c r="B107" s="43"/>
      <c r="C107" s="16"/>
      <c r="D107" s="6"/>
      <c r="E107" s="10"/>
      <c r="F107" s="6"/>
      <c r="G107" s="10" t="str">
        <f t="shared" si="3"/>
        <v/>
      </c>
      <c r="H107" s="16"/>
      <c r="I107" s="6"/>
      <c r="J107" s="10"/>
      <c r="K107" s="10"/>
      <c r="L107" s="19" t="str">
        <f t="shared" si="4"/>
        <v/>
      </c>
      <c r="M107" s="7"/>
      <c r="N107" s="6"/>
      <c r="O107" s="10"/>
      <c r="P107" s="6"/>
      <c r="Q107" s="19" t="str">
        <f t="shared" si="5"/>
        <v/>
      </c>
    </row>
    <row r="108" spans="2:17" x14ac:dyDescent="0.2">
      <c r="B108" s="38"/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2"/>
      <c r="N108" s="5"/>
      <c r="O108" s="37"/>
      <c r="P108" s="5"/>
      <c r="Q108" s="18" t="str">
        <f t="shared" si="5"/>
        <v/>
      </c>
    </row>
    <row r="109" spans="2:17" x14ac:dyDescent="0.2">
      <c r="B109" s="38"/>
      <c r="C109" s="45"/>
      <c r="D109" s="5"/>
      <c r="E109" s="37"/>
      <c r="F109" s="5"/>
      <c r="G109" s="37" t="str">
        <f t="shared" si="3"/>
        <v/>
      </c>
      <c r="H109" s="45"/>
      <c r="I109" s="5"/>
      <c r="J109" s="37"/>
      <c r="K109" s="37"/>
      <c r="L109" s="18" t="str">
        <f t="shared" si="4"/>
        <v/>
      </c>
      <c r="M109" s="2"/>
      <c r="N109" s="5"/>
      <c r="O109" s="37"/>
      <c r="P109" s="5"/>
      <c r="Q109" s="18" t="str">
        <f t="shared" si="5"/>
        <v/>
      </c>
    </row>
    <row r="110" spans="2:17" x14ac:dyDescent="0.2">
      <c r="B110" s="38"/>
      <c r="C110" s="45"/>
      <c r="D110" s="5"/>
      <c r="E110" s="37"/>
      <c r="F110" s="5"/>
      <c r="G110" s="37" t="str">
        <f t="shared" si="3"/>
        <v/>
      </c>
      <c r="H110" s="45"/>
      <c r="I110" s="5"/>
      <c r="J110" s="37"/>
      <c r="K110" s="37"/>
      <c r="L110" s="18" t="str">
        <f t="shared" si="4"/>
        <v/>
      </c>
      <c r="M110" s="2"/>
      <c r="N110" s="5"/>
      <c r="O110" s="37"/>
      <c r="P110" s="5"/>
      <c r="Q110" s="18" t="str">
        <f t="shared" si="5"/>
        <v/>
      </c>
    </row>
    <row r="111" spans="2:17" x14ac:dyDescent="0.2">
      <c r="B111" s="43"/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2"/>
      <c r="N111" s="5"/>
      <c r="O111" s="37"/>
      <c r="P111" s="5"/>
      <c r="Q111" s="18" t="str">
        <f t="shared" si="5"/>
        <v/>
      </c>
    </row>
    <row r="112" spans="2:17" x14ac:dyDescent="0.2">
      <c r="B112" s="38"/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8"/>
      <c r="N112" s="3"/>
      <c r="O112" s="4"/>
      <c r="P112" s="3"/>
      <c r="Q112" s="20" t="str">
        <f t="shared" si="5"/>
        <v/>
      </c>
    </row>
    <row r="113" spans="2:17" x14ac:dyDescent="0.2">
      <c r="B113" s="38"/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2"/>
      <c r="N113" s="5"/>
      <c r="O113" s="37"/>
      <c r="P113" s="5"/>
      <c r="Q113" s="18" t="str">
        <f t="shared" si="5"/>
        <v/>
      </c>
    </row>
    <row r="114" spans="2:17" x14ac:dyDescent="0.2">
      <c r="B114" s="38"/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2"/>
      <c r="N114" s="5"/>
      <c r="O114" s="37"/>
      <c r="P114" s="5"/>
      <c r="Q114" s="18" t="str">
        <f t="shared" si="5"/>
        <v/>
      </c>
    </row>
    <row r="115" spans="2:17" x14ac:dyDescent="0.2">
      <c r="B115" s="43"/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7"/>
      <c r="N115" s="6"/>
      <c r="O115" s="10"/>
      <c r="P115" s="6"/>
      <c r="Q115" s="19" t="str">
        <f t="shared" si="5"/>
        <v/>
      </c>
    </row>
    <row r="116" spans="2:17" x14ac:dyDescent="0.2">
      <c r="B116" s="38"/>
      <c r="C116" s="17"/>
      <c r="D116" s="3"/>
      <c r="E116" s="4"/>
      <c r="F116" s="3"/>
      <c r="G116" s="4" t="str">
        <f t="shared" si="3"/>
        <v/>
      </c>
      <c r="H116" s="17"/>
      <c r="I116" s="3"/>
      <c r="J116" s="4"/>
      <c r="K116" s="4"/>
      <c r="L116" s="20" t="str">
        <f t="shared" si="4"/>
        <v/>
      </c>
      <c r="M116" s="8"/>
      <c r="N116" s="3"/>
      <c r="O116" s="4"/>
      <c r="P116" s="3"/>
      <c r="Q116" s="20" t="str">
        <f>IF(M116+N116+O116+P116=0,"",M116+N116+O116+P116)</f>
        <v/>
      </c>
    </row>
    <row r="117" spans="2:17" x14ac:dyDescent="0.2">
      <c r="B117" s="38"/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2"/>
      <c r="N117" s="5"/>
      <c r="O117" s="2"/>
      <c r="P117" s="5"/>
      <c r="Q117" s="29" t="str">
        <f t="shared" si="5"/>
        <v/>
      </c>
    </row>
    <row r="118" spans="2:17" x14ac:dyDescent="0.2">
      <c r="B118" s="38"/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2"/>
      <c r="N118" s="5"/>
      <c r="O118" s="37"/>
      <c r="P118" s="5"/>
      <c r="Q118" s="18" t="str">
        <f t="shared" si="5"/>
        <v/>
      </c>
    </row>
    <row r="119" spans="2:17" x14ac:dyDescent="0.2">
      <c r="B119" s="76"/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2"/>
      <c r="N119" s="5"/>
      <c r="O119" s="37"/>
      <c r="P119" s="5"/>
      <c r="Q119" s="18" t="str">
        <f t="shared" si="5"/>
        <v/>
      </c>
    </row>
    <row r="120" spans="2:17" x14ac:dyDescent="0.2">
      <c r="B120" s="38"/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8"/>
      <c r="N120" s="3"/>
      <c r="O120" s="4"/>
      <c r="P120" s="3"/>
      <c r="Q120" s="20" t="str">
        <f t="shared" si="5"/>
        <v/>
      </c>
    </row>
    <row r="121" spans="2:17" x14ac:dyDescent="0.2">
      <c r="B121" s="38"/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2"/>
      <c r="N121" s="5"/>
      <c r="O121" s="37"/>
      <c r="P121" s="5"/>
      <c r="Q121" s="29" t="str">
        <f t="shared" si="5"/>
        <v/>
      </c>
    </row>
    <row r="122" spans="2:17" x14ac:dyDescent="0.2">
      <c r="B122" s="38"/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2"/>
      <c r="N122" s="5"/>
      <c r="O122" s="37"/>
      <c r="P122" s="5"/>
      <c r="Q122" s="18" t="str">
        <f t="shared" si="5"/>
        <v/>
      </c>
    </row>
    <row r="123" spans="2:17" x14ac:dyDescent="0.2">
      <c r="B123" s="76"/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7"/>
      <c r="N123" s="6"/>
      <c r="O123" s="10"/>
      <c r="P123" s="6"/>
      <c r="Q123" s="18" t="str">
        <f t="shared" si="5"/>
        <v/>
      </c>
    </row>
    <row r="124" spans="2:17" x14ac:dyDescent="0.2">
      <c r="B124" s="38"/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2"/>
      <c r="N124" s="5"/>
      <c r="O124" s="37"/>
      <c r="P124" s="5"/>
      <c r="Q124" s="20" t="str">
        <f t="shared" si="5"/>
        <v/>
      </c>
    </row>
    <row r="125" spans="2:17" x14ac:dyDescent="0.2">
      <c r="B125" s="38"/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2"/>
      <c r="N125" s="5"/>
      <c r="O125" s="37"/>
      <c r="P125" s="5"/>
      <c r="Q125" s="29" t="str">
        <f t="shared" si="5"/>
        <v/>
      </c>
    </row>
    <row r="126" spans="2:17" x14ac:dyDescent="0.2">
      <c r="B126" s="38"/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2"/>
      <c r="N126" s="5"/>
      <c r="O126" s="37"/>
      <c r="P126" s="5"/>
      <c r="Q126" s="18" t="str">
        <f t="shared" si="5"/>
        <v/>
      </c>
    </row>
    <row r="127" spans="2:17" x14ac:dyDescent="0.2">
      <c r="B127" s="76"/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7"/>
      <c r="N127" s="6"/>
      <c r="O127" s="10"/>
      <c r="P127" s="6"/>
      <c r="Q127" s="18" t="str">
        <f t="shared" si="5"/>
        <v/>
      </c>
    </row>
    <row r="128" spans="2:17" x14ac:dyDescent="0.2">
      <c r="B128" s="38"/>
      <c r="C128" s="45"/>
      <c r="D128" s="5"/>
      <c r="E128" s="37"/>
      <c r="F128" s="5"/>
      <c r="G128" s="4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2"/>
      <c r="N128" s="5"/>
      <c r="O128" s="37"/>
      <c r="P128" s="5"/>
      <c r="Q128" s="20" t="str">
        <f t="shared" si="5"/>
        <v/>
      </c>
    </row>
    <row r="129" spans="2:17" x14ac:dyDescent="0.2">
      <c r="B129" s="38"/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2"/>
      <c r="N129" s="5"/>
      <c r="O129" s="37"/>
      <c r="P129" s="5"/>
      <c r="Q129" s="29" t="str">
        <f t="shared" si="5"/>
        <v/>
      </c>
    </row>
    <row r="130" spans="2:17" x14ac:dyDescent="0.2">
      <c r="B130" s="38"/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2"/>
      <c r="N130" s="5"/>
      <c r="O130" s="37"/>
      <c r="P130" s="5"/>
      <c r="Q130" s="18" t="str">
        <f t="shared" si="5"/>
        <v/>
      </c>
    </row>
    <row r="131" spans="2:17" x14ac:dyDescent="0.2">
      <c r="B131" s="76"/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7"/>
      <c r="N131" s="6"/>
      <c r="O131" s="10"/>
      <c r="P131" s="6"/>
      <c r="Q131" s="18" t="str">
        <f t="shared" si="5"/>
        <v/>
      </c>
    </row>
    <row r="132" spans="2:17" x14ac:dyDescent="0.2">
      <c r="B132" s="38"/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2"/>
      <c r="N132" s="5"/>
      <c r="O132" s="37"/>
      <c r="P132" s="5"/>
      <c r="Q132" s="20" t="str">
        <f t="shared" si="5"/>
        <v/>
      </c>
    </row>
    <row r="133" spans="2:17" x14ac:dyDescent="0.2">
      <c r="B133" s="38"/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2"/>
      <c r="N133" s="5"/>
      <c r="O133" s="37"/>
      <c r="P133" s="5"/>
      <c r="Q133" s="29" t="str">
        <f t="shared" si="5"/>
        <v/>
      </c>
    </row>
    <row r="134" spans="2:17" x14ac:dyDescent="0.2">
      <c r="B134" s="38"/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13"/>
      <c r="N134" s="2"/>
      <c r="O134" s="5"/>
      <c r="P134" s="2"/>
      <c r="Q134" s="18" t="str">
        <f t="shared" si="5"/>
        <v/>
      </c>
    </row>
    <row r="135" spans="2:17" x14ac:dyDescent="0.2">
      <c r="B135" s="76"/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11"/>
      <c r="N135" s="7"/>
      <c r="O135" s="6"/>
      <c r="P135" s="7"/>
      <c r="Q135" s="19" t="str">
        <f t="shared" si="5"/>
        <v/>
      </c>
    </row>
    <row r="136" spans="2:17" ht="13.5" thickBot="1" x14ac:dyDescent="0.25">
      <c r="B136" s="38"/>
      <c r="C136" s="46"/>
      <c r="D136" s="67"/>
      <c r="E136" s="39"/>
      <c r="F136" s="67"/>
      <c r="G136" s="39" t="str">
        <f t="shared" si="3"/>
        <v/>
      </c>
      <c r="H136" s="94"/>
      <c r="I136" s="39"/>
      <c r="J136" s="67"/>
      <c r="K136" s="39"/>
      <c r="L136" s="69" t="str">
        <f t="shared" si="4"/>
        <v/>
      </c>
      <c r="M136" s="40"/>
      <c r="N136" s="21"/>
      <c r="O136" s="67"/>
      <c r="P136" s="21"/>
      <c r="Q136" s="69" t="str">
        <f t="shared" si="5"/>
        <v/>
      </c>
    </row>
    <row r="137" spans="2:17" ht="16.5" customHeight="1" thickBot="1" x14ac:dyDescent="0.25">
      <c r="B137" s="75" t="s">
        <v>0</v>
      </c>
      <c r="C137" s="55">
        <f>SUM(C8:C70)+SUM(C78:C136)</f>
        <v>78</v>
      </c>
      <c r="D137" s="68">
        <f t="shared" ref="D137:P137" si="6">SUM(D8:D70)+SUM(D78:D136)</f>
        <v>1</v>
      </c>
      <c r="E137" s="68">
        <f t="shared" si="6"/>
        <v>1</v>
      </c>
      <c r="F137" s="68">
        <f t="shared" si="6"/>
        <v>0</v>
      </c>
      <c r="G137" s="57">
        <f t="shared" si="6"/>
        <v>80</v>
      </c>
      <c r="H137" s="95">
        <f t="shared" si="6"/>
        <v>13</v>
      </c>
      <c r="I137" s="68">
        <f t="shared" si="6"/>
        <v>0</v>
      </c>
      <c r="J137" s="68">
        <f t="shared" si="6"/>
        <v>0</v>
      </c>
      <c r="K137" s="68">
        <f t="shared" si="6"/>
        <v>0</v>
      </c>
      <c r="L137" s="77">
        <f t="shared" si="6"/>
        <v>13</v>
      </c>
      <c r="M137" s="95">
        <f t="shared" si="6"/>
        <v>113</v>
      </c>
      <c r="N137" s="68">
        <f t="shared" si="6"/>
        <v>5</v>
      </c>
      <c r="O137" s="68">
        <f t="shared" si="6"/>
        <v>3</v>
      </c>
      <c r="P137" s="68">
        <f t="shared" si="6"/>
        <v>0</v>
      </c>
      <c r="Q137" s="59">
        <f>SUM(Q8:Q70)+SUM(Q78:Q136)</f>
        <v>121</v>
      </c>
    </row>
    <row r="138" spans="2:17" ht="16.5" customHeight="1" thickBot="1" x14ac:dyDescent="0.25">
      <c r="B138" s="180" t="s">
        <v>14</v>
      </c>
      <c r="C138" s="55"/>
      <c r="D138" s="173" t="s">
        <v>136</v>
      </c>
      <c r="E138" s="56">
        <f>G137</f>
        <v>80</v>
      </c>
      <c r="F138" s="138">
        <f>ROUND(E138/'教(二)21^'!K172*100,1)</f>
        <v>1.9</v>
      </c>
      <c r="G138" s="59" t="s">
        <v>52</v>
      </c>
      <c r="H138" s="55"/>
      <c r="I138" s="56"/>
      <c r="J138" s="56"/>
      <c r="K138" s="117" t="s">
        <v>137</v>
      </c>
      <c r="L138" s="56">
        <f>L137+Q137</f>
        <v>134</v>
      </c>
      <c r="M138" s="138">
        <f>ROUND(L138/'教(二)21^'!K172*100,1)</f>
        <v>3.2</v>
      </c>
      <c r="N138" s="56" t="s">
        <v>52</v>
      </c>
      <c r="O138" s="26"/>
      <c r="P138" s="63"/>
      <c r="Q138" s="59"/>
    </row>
    <row r="139" spans="2:17" ht="16.5" customHeight="1" thickBot="1" x14ac:dyDescent="0.25">
      <c r="B139" s="61" t="s">
        <v>16</v>
      </c>
      <c r="C139" s="55"/>
      <c r="D139" s="173" t="s">
        <v>85</v>
      </c>
      <c r="E139" s="56">
        <f>G137</f>
        <v>80</v>
      </c>
      <c r="F139" s="138">
        <f>ROUND(E139/'教(二)21^'!K172*100,1)</f>
        <v>1.9</v>
      </c>
      <c r="G139" s="59" t="s">
        <v>52</v>
      </c>
      <c r="H139" s="404" t="s">
        <v>86</v>
      </c>
      <c r="I139" s="379"/>
      <c r="J139" s="56">
        <f>L137</f>
        <v>13</v>
      </c>
      <c r="K139" s="138">
        <f>ROUND(J139/'教(二)21^'!K172*100,1)</f>
        <v>0.3</v>
      </c>
      <c r="L139" s="59" t="s">
        <v>52</v>
      </c>
      <c r="M139" s="26"/>
      <c r="N139" s="62" t="s">
        <v>92</v>
      </c>
      <c r="O139" s="56">
        <f>Q137</f>
        <v>121</v>
      </c>
      <c r="P139" s="138">
        <f>ROUND(O139/'教(二)21^'!K172*100,1)</f>
        <v>2.9</v>
      </c>
      <c r="Q139" s="59" t="s">
        <v>52</v>
      </c>
    </row>
  </sheetData>
  <mergeCells count="43">
    <mergeCell ref="C75:G75"/>
    <mergeCell ref="H75:L75"/>
    <mergeCell ref="M75:Q75"/>
    <mergeCell ref="C76:C77"/>
    <mergeCell ref="D76:D77"/>
    <mergeCell ref="E76:E77"/>
    <mergeCell ref="F76:F77"/>
    <mergeCell ref="G76:G77"/>
    <mergeCell ref="H76:H77"/>
    <mergeCell ref="I76:I77"/>
    <mergeCell ref="Q76:Q77"/>
    <mergeCell ref="J76:J77"/>
    <mergeCell ref="K76:K77"/>
    <mergeCell ref="L76:L77"/>
    <mergeCell ref="M76:M77"/>
    <mergeCell ref="N76:N77"/>
    <mergeCell ref="C74:G74"/>
    <mergeCell ref="H74:L74"/>
    <mergeCell ref="M74:Q74"/>
    <mergeCell ref="I6:I7"/>
    <mergeCell ref="J6:J7"/>
    <mergeCell ref="K6:K7"/>
    <mergeCell ref="L6:L7"/>
    <mergeCell ref="D6:D7"/>
    <mergeCell ref="H6:H7"/>
    <mergeCell ref="C6:C7"/>
    <mergeCell ref="E6:E7"/>
    <mergeCell ref="F6:F7"/>
    <mergeCell ref="G6:G7"/>
    <mergeCell ref="Q6:Q7"/>
    <mergeCell ref="H139:I139"/>
    <mergeCell ref="M6:M7"/>
    <mergeCell ref="N6:N7"/>
    <mergeCell ref="P6:P7"/>
    <mergeCell ref="P76:P77"/>
    <mergeCell ref="O76:O77"/>
    <mergeCell ref="O6:O7"/>
    <mergeCell ref="C4:G4"/>
    <mergeCell ref="H4:L4"/>
    <mergeCell ref="M4:Q4"/>
    <mergeCell ref="C5:G5"/>
    <mergeCell ref="H5:L5"/>
    <mergeCell ref="M5:Q5"/>
  </mergeCells>
  <phoneticPr fontId="4"/>
  <pageMargins left="0.70866141732283472" right="0.70866141732283472" top="0.74803149606299213" bottom="0.74803149606299213" header="0.31496062992125984" footer="0.31496062992125984"/>
  <pageSetup paperSize="9" scale="84" firstPageNumber="35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M139"/>
  <sheetViews>
    <sheetView view="pageBreakPreview" zoomScaleNormal="100" zoomScaleSheetLayoutView="100" workbookViewId="0">
      <selection activeCell="O133" sqref="O133"/>
    </sheetView>
  </sheetViews>
  <sheetFormatPr defaultRowHeight="13" x14ac:dyDescent="0.2"/>
  <cols>
    <col min="1" max="1" width="1.6328125" customWidth="1"/>
    <col min="2" max="2" width="9.08984375" customWidth="1"/>
    <col min="3" max="12" width="8.81640625" customWidth="1"/>
  </cols>
  <sheetData>
    <row r="1" spans="2:13" ht="13.5" customHeight="1" x14ac:dyDescent="0.2">
      <c r="B1" s="1"/>
    </row>
    <row r="2" spans="2:13" x14ac:dyDescent="0.2">
      <c r="M2" s="267"/>
    </row>
    <row r="3" spans="2:13" ht="13.5" customHeight="1" thickBot="1" x14ac:dyDescent="0.25">
      <c r="B3" s="12"/>
    </row>
    <row r="4" spans="2:13" ht="15.75" customHeight="1" thickBot="1" x14ac:dyDescent="0.25">
      <c r="B4" s="91" t="s">
        <v>5</v>
      </c>
      <c r="C4" s="402" t="s">
        <v>145</v>
      </c>
      <c r="D4" s="402"/>
      <c r="E4" s="402"/>
      <c r="F4" s="402"/>
      <c r="G4" s="402"/>
      <c r="H4" s="396" t="s">
        <v>146</v>
      </c>
      <c r="I4" s="402"/>
      <c r="J4" s="402"/>
      <c r="K4" s="402"/>
      <c r="L4" s="403"/>
    </row>
    <row r="5" spans="2:13" ht="15.75" customHeight="1" thickBot="1" x14ac:dyDescent="0.25">
      <c r="B5" s="78" t="s">
        <v>4</v>
      </c>
      <c r="C5" s="366" t="s">
        <v>147</v>
      </c>
      <c r="D5" s="364"/>
      <c r="E5" s="364"/>
      <c r="F5" s="364"/>
      <c r="G5" s="386"/>
      <c r="H5" s="363" t="s">
        <v>147</v>
      </c>
      <c r="I5" s="364"/>
      <c r="J5" s="364"/>
      <c r="K5" s="364"/>
      <c r="L5" s="365"/>
    </row>
    <row r="6" spans="2:13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3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</row>
    <row r="8" spans="2:13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</row>
    <row r="9" spans="2:13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</row>
    <row r="10" spans="2:13" x14ac:dyDescent="0.2">
      <c r="B10" s="42">
        <v>2</v>
      </c>
      <c r="C10" s="2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</row>
    <row r="11" spans="2:13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</row>
    <row r="12" spans="2:13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</row>
    <row r="13" spans="2:13" x14ac:dyDescent="0.2">
      <c r="B13" s="42">
        <v>5</v>
      </c>
      <c r="C13" s="8"/>
      <c r="D13" s="3"/>
      <c r="E13" s="4"/>
      <c r="F13" s="3"/>
      <c r="G13" s="4" t="str">
        <f t="shared" si="0"/>
        <v/>
      </c>
      <c r="H13" s="45"/>
      <c r="I13" s="5"/>
      <c r="J13" s="37"/>
      <c r="K13" s="37"/>
      <c r="L13" s="18" t="str">
        <f t="shared" si="1"/>
        <v/>
      </c>
    </row>
    <row r="14" spans="2:13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</row>
    <row r="15" spans="2:13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</row>
    <row r="16" spans="2:13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</row>
    <row r="17" spans="2:12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</row>
    <row r="18" spans="2:12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</row>
    <row r="19" spans="2:12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</row>
    <row r="20" spans="2:12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</row>
    <row r="21" spans="2:12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</row>
    <row r="22" spans="2:12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</row>
    <row r="23" spans="2:12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</row>
    <row r="24" spans="2:12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</row>
    <row r="25" spans="2:12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</row>
    <row r="26" spans="2:12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</row>
    <row r="27" spans="2:12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</row>
    <row r="28" spans="2:12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</row>
    <row r="29" spans="2:12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</row>
    <row r="30" spans="2:12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</row>
    <row r="31" spans="2:12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</row>
    <row r="32" spans="2:12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</row>
    <row r="33" spans="2:12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</row>
    <row r="34" spans="2:12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</row>
    <row r="35" spans="2:12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</row>
    <row r="36" spans="2:12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</row>
    <row r="37" spans="2:12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</row>
    <row r="38" spans="2:12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</row>
    <row r="39" spans="2:12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</row>
    <row r="40" spans="2:12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</row>
    <row r="41" spans="2:12" x14ac:dyDescent="0.2">
      <c r="B41" s="42">
        <v>33</v>
      </c>
      <c r="C41" s="119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</row>
    <row r="42" spans="2:12" x14ac:dyDescent="0.2">
      <c r="B42" s="42">
        <v>34</v>
      </c>
      <c r="C42" s="119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</row>
    <row r="43" spans="2:12" x14ac:dyDescent="0.2">
      <c r="B43" s="42">
        <v>35</v>
      </c>
      <c r="C43" s="119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</row>
    <row r="44" spans="2:12" x14ac:dyDescent="0.2">
      <c r="B44" s="42">
        <v>36</v>
      </c>
      <c r="C44" s="119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</row>
    <row r="45" spans="2:12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</row>
    <row r="46" spans="2:12" x14ac:dyDescent="0.2">
      <c r="B46" s="42">
        <v>38</v>
      </c>
      <c r="C46" s="119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</row>
    <row r="47" spans="2:12" x14ac:dyDescent="0.2">
      <c r="B47" s="42">
        <v>39</v>
      </c>
      <c r="C47" s="119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</row>
    <row r="48" spans="2:12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</row>
    <row r="49" spans="2:12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</row>
    <row r="50" spans="2:12" x14ac:dyDescent="0.2">
      <c r="B50" s="42">
        <v>42</v>
      </c>
      <c r="C50" s="119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</row>
    <row r="51" spans="2:12" x14ac:dyDescent="0.2">
      <c r="B51" s="42">
        <v>43</v>
      </c>
      <c r="C51" s="119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</row>
    <row r="52" spans="2:12" x14ac:dyDescent="0.2">
      <c r="B52" s="42">
        <v>44</v>
      </c>
      <c r="C52" s="119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</row>
    <row r="53" spans="2:12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4"/>
      <c r="L53" s="20" t="str">
        <f t="shared" si="1"/>
        <v/>
      </c>
    </row>
    <row r="54" spans="2:12" x14ac:dyDescent="0.2">
      <c r="B54" s="42">
        <v>46</v>
      </c>
      <c r="C54" s="119"/>
      <c r="D54" s="5"/>
      <c r="E54" s="2"/>
      <c r="F54" s="5"/>
      <c r="G54" s="2" t="str">
        <f t="shared" si="0"/>
        <v/>
      </c>
      <c r="H54" s="81"/>
      <c r="I54" s="5"/>
      <c r="J54" s="37"/>
      <c r="K54" s="37"/>
      <c r="L54" s="18" t="str">
        <f t="shared" si="1"/>
        <v/>
      </c>
    </row>
    <row r="55" spans="2:12" x14ac:dyDescent="0.2">
      <c r="B55" s="42">
        <v>47</v>
      </c>
      <c r="C55" s="119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</row>
    <row r="56" spans="2:12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</row>
    <row r="57" spans="2:12" x14ac:dyDescent="0.2">
      <c r="B57" s="42">
        <v>49</v>
      </c>
      <c r="C57" s="17"/>
      <c r="D57" s="3"/>
      <c r="E57" s="4"/>
      <c r="F57" s="3"/>
      <c r="G57" s="20" t="str">
        <f t="shared" si="0"/>
        <v/>
      </c>
      <c r="H57" s="45"/>
      <c r="I57" s="5"/>
      <c r="J57" s="37"/>
      <c r="K57" s="37"/>
      <c r="L57" s="20" t="str">
        <f t="shared" si="1"/>
        <v/>
      </c>
    </row>
    <row r="58" spans="2:12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</row>
    <row r="59" spans="2:12" x14ac:dyDescent="0.2">
      <c r="B59" s="42">
        <v>51</v>
      </c>
      <c r="C59" s="2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</row>
    <row r="60" spans="2:12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</row>
    <row r="61" spans="2:12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</row>
    <row r="62" spans="2:12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</row>
    <row r="63" spans="2:12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</row>
    <row r="64" spans="2:12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</row>
    <row r="65" spans="2:12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</row>
    <row r="66" spans="2:12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</row>
    <row r="67" spans="2:12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</row>
    <row r="68" spans="2:12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</row>
    <row r="69" spans="2:12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</row>
    <row r="70" spans="2:12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</row>
    <row r="71" spans="2:12" s="2" customFormat="1" ht="13.5" customHeight="1" x14ac:dyDescent="0.2">
      <c r="B71" s="52"/>
    </row>
    <row r="72" spans="2:12" x14ac:dyDescent="0.2">
      <c r="B72" s="2"/>
    </row>
    <row r="73" spans="2:12" ht="13.5" customHeight="1" thickBot="1" x14ac:dyDescent="0.25">
      <c r="B73" s="12"/>
    </row>
    <row r="74" spans="2:12" ht="15.75" customHeight="1" thickBot="1" x14ac:dyDescent="0.25">
      <c r="B74" s="149" t="s">
        <v>5</v>
      </c>
      <c r="C74" s="396" t="str">
        <f>C4</f>
        <v>主　幹　教　諭</v>
      </c>
      <c r="D74" s="402"/>
      <c r="E74" s="402"/>
      <c r="F74" s="402"/>
      <c r="G74" s="402"/>
      <c r="H74" s="396" t="str">
        <f>H4</f>
        <v>指　導　教　諭</v>
      </c>
      <c r="I74" s="402"/>
      <c r="J74" s="402"/>
      <c r="K74" s="402"/>
      <c r="L74" s="403"/>
    </row>
    <row r="75" spans="2:12" ht="15.75" customHeight="1" thickBot="1" x14ac:dyDescent="0.25">
      <c r="B75" s="148" t="s">
        <v>4</v>
      </c>
      <c r="C75" s="363" t="str">
        <f>C5</f>
        <v>特　　２　　級</v>
      </c>
      <c r="D75" s="364"/>
      <c r="E75" s="364"/>
      <c r="F75" s="364"/>
      <c r="G75" s="386"/>
      <c r="H75" s="363" t="str">
        <f>H5</f>
        <v>特　　２　　級</v>
      </c>
      <c r="I75" s="364"/>
      <c r="J75" s="364"/>
      <c r="K75" s="364"/>
      <c r="L75" s="365"/>
    </row>
    <row r="76" spans="2:12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</row>
    <row r="77" spans="2:12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</row>
    <row r="78" spans="2:12" x14ac:dyDescent="0.2">
      <c r="B78" s="38">
        <v>63</v>
      </c>
      <c r="C78" s="45"/>
      <c r="D78" s="5"/>
      <c r="E78" s="37"/>
      <c r="F78" s="5"/>
      <c r="G78" s="37" t="str">
        <f t="shared" ref="G78:G136" si="2">IF(C78+D78+E78+F78=0,"",C78+D78+E78+F78)</f>
        <v/>
      </c>
      <c r="H78" s="45"/>
      <c r="I78" s="5"/>
      <c r="J78" s="37"/>
      <c r="K78" s="37"/>
      <c r="L78" s="18" t="str">
        <f t="shared" ref="L78:L136" si="3">IF(H78+I78+J78+K78=0,"",H78+I78+J78+K78)</f>
        <v/>
      </c>
    </row>
    <row r="79" spans="2:12" x14ac:dyDescent="0.2">
      <c r="B79" s="76">
        <v>64</v>
      </c>
      <c r="C79" s="16"/>
      <c r="D79" s="6"/>
      <c r="E79" s="10"/>
      <c r="F79" s="6"/>
      <c r="G79" s="10" t="str">
        <f t="shared" si="2"/>
        <v/>
      </c>
      <c r="H79" s="16"/>
      <c r="I79" s="6"/>
      <c r="J79" s="10"/>
      <c r="K79" s="10"/>
      <c r="L79" s="19" t="str">
        <f t="shared" si="3"/>
        <v/>
      </c>
    </row>
    <row r="80" spans="2:12" x14ac:dyDescent="0.2">
      <c r="B80" s="38">
        <v>65</v>
      </c>
      <c r="C80" s="45"/>
      <c r="D80" s="5"/>
      <c r="E80" s="37"/>
      <c r="F80" s="5"/>
      <c r="G80" s="37" t="str">
        <f t="shared" si="2"/>
        <v/>
      </c>
      <c r="H80" s="17"/>
      <c r="I80" s="3"/>
      <c r="J80" s="4"/>
      <c r="K80" s="4"/>
      <c r="L80" s="20" t="str">
        <f t="shared" si="3"/>
        <v/>
      </c>
    </row>
    <row r="81" spans="2:12" x14ac:dyDescent="0.2">
      <c r="B81" s="38">
        <v>66</v>
      </c>
      <c r="C81" s="45"/>
      <c r="D81" s="5"/>
      <c r="E81" s="37"/>
      <c r="F81" s="5"/>
      <c r="G81" s="37" t="str">
        <f t="shared" si="2"/>
        <v/>
      </c>
      <c r="H81" s="45"/>
      <c r="I81" s="5"/>
      <c r="J81" s="5"/>
      <c r="K81" s="2"/>
      <c r="L81" s="18" t="str">
        <f t="shared" si="3"/>
        <v/>
      </c>
    </row>
    <row r="82" spans="2:12" x14ac:dyDescent="0.2">
      <c r="B82" s="38">
        <v>67</v>
      </c>
      <c r="C82" s="45"/>
      <c r="D82" s="5"/>
      <c r="E82" s="37"/>
      <c r="F82" s="5"/>
      <c r="G82" s="37" t="str">
        <f t="shared" si="2"/>
        <v/>
      </c>
      <c r="H82" s="45"/>
      <c r="I82" s="5"/>
      <c r="J82" s="37"/>
      <c r="K82" s="37"/>
      <c r="L82" s="18" t="str">
        <f t="shared" si="3"/>
        <v/>
      </c>
    </row>
    <row r="83" spans="2:12" x14ac:dyDescent="0.2">
      <c r="B83" s="76">
        <v>68</v>
      </c>
      <c r="C83" s="16"/>
      <c r="D83" s="6"/>
      <c r="E83" s="10"/>
      <c r="F83" s="6"/>
      <c r="G83" s="10" t="str">
        <f t="shared" si="2"/>
        <v/>
      </c>
      <c r="H83" s="16"/>
      <c r="I83" s="6"/>
      <c r="J83" s="10"/>
      <c r="K83" s="10"/>
      <c r="L83" s="19" t="str">
        <f t="shared" si="3"/>
        <v/>
      </c>
    </row>
    <row r="84" spans="2:12" x14ac:dyDescent="0.2">
      <c r="B84" s="38">
        <v>69</v>
      </c>
      <c r="C84" s="45"/>
      <c r="D84" s="5"/>
      <c r="E84" s="37"/>
      <c r="F84" s="5"/>
      <c r="G84" s="37" t="str">
        <f t="shared" si="2"/>
        <v/>
      </c>
      <c r="H84" s="45"/>
      <c r="I84" s="5"/>
      <c r="J84" s="37"/>
      <c r="K84" s="37"/>
      <c r="L84" s="18" t="str">
        <f t="shared" si="3"/>
        <v/>
      </c>
    </row>
    <row r="85" spans="2:12" x14ac:dyDescent="0.2">
      <c r="B85" s="38">
        <v>70</v>
      </c>
      <c r="C85" s="45"/>
      <c r="D85" s="5"/>
      <c r="E85" s="37"/>
      <c r="F85" s="5"/>
      <c r="G85" s="37" t="str">
        <f t="shared" si="2"/>
        <v/>
      </c>
      <c r="H85" s="45"/>
      <c r="I85" s="5"/>
      <c r="J85" s="37"/>
      <c r="K85" s="37"/>
      <c r="L85" s="18" t="str">
        <f t="shared" si="3"/>
        <v/>
      </c>
    </row>
    <row r="86" spans="2:12" x14ac:dyDescent="0.2">
      <c r="B86" s="38">
        <v>71</v>
      </c>
      <c r="C86" s="45"/>
      <c r="D86" s="5"/>
      <c r="E86" s="37"/>
      <c r="F86" s="5"/>
      <c r="G86" s="37" t="str">
        <f t="shared" si="2"/>
        <v/>
      </c>
      <c r="H86" s="45"/>
      <c r="I86" s="5"/>
      <c r="J86" s="37"/>
      <c r="K86" s="37"/>
      <c r="L86" s="18" t="str">
        <f t="shared" si="3"/>
        <v/>
      </c>
    </row>
    <row r="87" spans="2:12" x14ac:dyDescent="0.2">
      <c r="B87" s="76">
        <v>72</v>
      </c>
      <c r="C87" s="45"/>
      <c r="D87" s="5"/>
      <c r="E87" s="37"/>
      <c r="F87" s="5"/>
      <c r="G87" s="37" t="str">
        <f t="shared" si="2"/>
        <v/>
      </c>
      <c r="H87" s="45"/>
      <c r="I87" s="5"/>
      <c r="J87" s="37"/>
      <c r="K87" s="37"/>
      <c r="L87" s="18" t="str">
        <f t="shared" si="3"/>
        <v/>
      </c>
    </row>
    <row r="88" spans="2:12" x14ac:dyDescent="0.2">
      <c r="B88" s="38">
        <v>73</v>
      </c>
      <c r="C88" s="17"/>
      <c r="D88" s="3"/>
      <c r="E88" s="4"/>
      <c r="F88" s="3"/>
      <c r="G88" s="4" t="str">
        <f t="shared" si="2"/>
        <v/>
      </c>
      <c r="H88" s="17"/>
      <c r="I88" s="3"/>
      <c r="J88" s="4"/>
      <c r="K88" s="4"/>
      <c r="L88" s="20" t="str">
        <f t="shared" si="3"/>
        <v/>
      </c>
    </row>
    <row r="89" spans="2:12" x14ac:dyDescent="0.2">
      <c r="B89" s="38">
        <v>74</v>
      </c>
      <c r="C89" s="45"/>
      <c r="D89" s="5"/>
      <c r="E89" s="37"/>
      <c r="F89" s="5"/>
      <c r="G89" s="37" t="str">
        <f t="shared" si="2"/>
        <v/>
      </c>
      <c r="H89" s="45"/>
      <c r="I89" s="5"/>
      <c r="J89" s="37"/>
      <c r="K89" s="37"/>
      <c r="L89" s="18" t="str">
        <f t="shared" si="3"/>
        <v/>
      </c>
    </row>
    <row r="90" spans="2:12" x14ac:dyDescent="0.2">
      <c r="B90" s="38">
        <v>75</v>
      </c>
      <c r="C90" s="45"/>
      <c r="D90" s="5"/>
      <c r="E90" s="37"/>
      <c r="F90" s="5"/>
      <c r="G90" s="37" t="str">
        <f t="shared" si="2"/>
        <v/>
      </c>
      <c r="H90" s="45"/>
      <c r="I90" s="5"/>
      <c r="J90" s="37"/>
      <c r="K90" s="37"/>
      <c r="L90" s="18" t="str">
        <f t="shared" si="3"/>
        <v/>
      </c>
    </row>
    <row r="91" spans="2:12" x14ac:dyDescent="0.2">
      <c r="B91" s="76">
        <v>76</v>
      </c>
      <c r="C91" s="16"/>
      <c r="D91" s="6"/>
      <c r="E91" s="10"/>
      <c r="F91" s="6"/>
      <c r="G91" s="10" t="str">
        <f t="shared" si="2"/>
        <v/>
      </c>
      <c r="H91" s="16"/>
      <c r="I91" s="6"/>
      <c r="J91" s="10"/>
      <c r="K91" s="10"/>
      <c r="L91" s="19" t="str">
        <f t="shared" si="3"/>
        <v/>
      </c>
    </row>
    <row r="92" spans="2:12" x14ac:dyDescent="0.2">
      <c r="B92" s="38">
        <v>77</v>
      </c>
      <c r="C92" s="45"/>
      <c r="D92" s="5"/>
      <c r="E92" s="37"/>
      <c r="F92" s="5"/>
      <c r="G92" s="37" t="str">
        <f t="shared" si="2"/>
        <v/>
      </c>
      <c r="H92" s="45"/>
      <c r="I92" s="5"/>
      <c r="J92" s="37"/>
      <c r="K92" s="37"/>
      <c r="L92" s="18" t="str">
        <f t="shared" si="3"/>
        <v/>
      </c>
    </row>
    <row r="93" spans="2:12" x14ac:dyDescent="0.2">
      <c r="B93" s="38">
        <v>78</v>
      </c>
      <c r="C93" s="45"/>
      <c r="D93" s="5"/>
      <c r="E93" s="37"/>
      <c r="F93" s="5"/>
      <c r="G93" s="37" t="str">
        <f t="shared" si="2"/>
        <v/>
      </c>
      <c r="H93" s="45"/>
      <c r="I93" s="5"/>
      <c r="J93" s="37"/>
      <c r="K93" s="37"/>
      <c r="L93" s="18" t="str">
        <f t="shared" si="3"/>
        <v/>
      </c>
    </row>
    <row r="94" spans="2:12" x14ac:dyDescent="0.2">
      <c r="B94" s="38">
        <v>79</v>
      </c>
      <c r="C94" s="45"/>
      <c r="D94" s="5"/>
      <c r="E94" s="37"/>
      <c r="F94" s="5"/>
      <c r="G94" s="37" t="str">
        <f t="shared" si="2"/>
        <v/>
      </c>
      <c r="H94" s="45"/>
      <c r="I94" s="5"/>
      <c r="J94" s="37"/>
      <c r="K94" s="37"/>
      <c r="L94" s="18" t="str">
        <f t="shared" si="3"/>
        <v/>
      </c>
    </row>
    <row r="95" spans="2:12" x14ac:dyDescent="0.2">
      <c r="B95" s="43">
        <v>80</v>
      </c>
      <c r="C95" s="45"/>
      <c r="D95" s="5"/>
      <c r="E95" s="37"/>
      <c r="F95" s="5"/>
      <c r="G95" s="37" t="str">
        <f t="shared" si="2"/>
        <v/>
      </c>
      <c r="H95" s="16"/>
      <c r="I95" s="6"/>
      <c r="J95" s="10"/>
      <c r="K95" s="10"/>
      <c r="L95" s="19" t="str">
        <f t="shared" si="3"/>
        <v/>
      </c>
    </row>
    <row r="96" spans="2:12" x14ac:dyDescent="0.2">
      <c r="B96" s="38">
        <v>81</v>
      </c>
      <c r="C96" s="17"/>
      <c r="D96" s="3"/>
      <c r="E96" s="4"/>
      <c r="F96" s="3"/>
      <c r="G96" s="4" t="str">
        <f t="shared" si="2"/>
        <v/>
      </c>
      <c r="H96" s="45"/>
      <c r="I96" s="5"/>
      <c r="J96" s="37"/>
      <c r="K96" s="37"/>
      <c r="L96" s="18" t="str">
        <f>IF(H96+I96+J96+K96=0,"",H96+I96+J96+K96)</f>
        <v/>
      </c>
    </row>
    <row r="97" spans="2:12" x14ac:dyDescent="0.2">
      <c r="B97" s="38">
        <v>82</v>
      </c>
      <c r="C97" s="45"/>
      <c r="D97" s="5"/>
      <c r="E97" s="37"/>
      <c r="F97" s="5"/>
      <c r="G97" s="37" t="str">
        <f t="shared" si="2"/>
        <v/>
      </c>
      <c r="H97" s="45"/>
      <c r="I97" s="5"/>
      <c r="J97" s="37"/>
      <c r="K97" s="37"/>
      <c r="L97" s="18" t="str">
        <f t="shared" si="3"/>
        <v/>
      </c>
    </row>
    <row r="98" spans="2:12" x14ac:dyDescent="0.2">
      <c r="B98" s="38">
        <v>83</v>
      </c>
      <c r="C98" s="45"/>
      <c r="D98" s="5"/>
      <c r="E98" s="37"/>
      <c r="F98" s="5"/>
      <c r="G98" s="37" t="str">
        <f t="shared" si="2"/>
        <v/>
      </c>
      <c r="H98" s="45"/>
      <c r="I98" s="5"/>
      <c r="J98" s="37"/>
      <c r="K98" s="37"/>
      <c r="L98" s="18" t="str">
        <f t="shared" si="3"/>
        <v/>
      </c>
    </row>
    <row r="99" spans="2:12" x14ac:dyDescent="0.2">
      <c r="B99" s="43">
        <v>84</v>
      </c>
      <c r="C99" s="16"/>
      <c r="D99" s="6"/>
      <c r="E99" s="10"/>
      <c r="F99" s="6"/>
      <c r="G99" s="10" t="str">
        <f t="shared" si="2"/>
        <v/>
      </c>
      <c r="H99" s="16"/>
      <c r="I99" s="6"/>
      <c r="J99" s="10"/>
      <c r="K99" s="10"/>
      <c r="L99" s="19" t="str">
        <f t="shared" si="3"/>
        <v/>
      </c>
    </row>
    <row r="100" spans="2:12" x14ac:dyDescent="0.2">
      <c r="B100" s="38">
        <v>85</v>
      </c>
      <c r="C100" s="45"/>
      <c r="D100" s="5"/>
      <c r="E100" s="37"/>
      <c r="F100" s="5"/>
      <c r="G100" s="37" t="str">
        <f t="shared" si="2"/>
        <v/>
      </c>
      <c r="H100" s="45"/>
      <c r="I100" s="5"/>
      <c r="J100" s="37"/>
      <c r="K100" s="37"/>
      <c r="L100" s="18" t="str">
        <f t="shared" si="3"/>
        <v/>
      </c>
    </row>
    <row r="101" spans="2:12" x14ac:dyDescent="0.2">
      <c r="B101" s="38">
        <v>86</v>
      </c>
      <c r="C101" s="45"/>
      <c r="D101" s="5"/>
      <c r="E101" s="37"/>
      <c r="F101" s="5"/>
      <c r="G101" s="37" t="str">
        <f t="shared" si="2"/>
        <v/>
      </c>
      <c r="H101" s="45"/>
      <c r="I101" s="5"/>
      <c r="J101" s="37"/>
      <c r="K101" s="37"/>
      <c r="L101" s="18" t="str">
        <f t="shared" si="3"/>
        <v/>
      </c>
    </row>
    <row r="102" spans="2:12" x14ac:dyDescent="0.2">
      <c r="B102" s="38">
        <v>87</v>
      </c>
      <c r="C102" s="45"/>
      <c r="D102" s="5"/>
      <c r="E102" s="37"/>
      <c r="F102" s="5"/>
      <c r="G102" s="37" t="str">
        <f t="shared" si="2"/>
        <v/>
      </c>
      <c r="H102" s="45"/>
      <c r="I102" s="5"/>
      <c r="J102" s="37"/>
      <c r="K102" s="37"/>
      <c r="L102" s="18" t="str">
        <f t="shared" si="3"/>
        <v/>
      </c>
    </row>
    <row r="103" spans="2:12" x14ac:dyDescent="0.2">
      <c r="B103" s="43">
        <v>88</v>
      </c>
      <c r="C103" s="45"/>
      <c r="D103" s="5"/>
      <c r="E103" s="37"/>
      <c r="F103" s="5"/>
      <c r="G103" s="37" t="str">
        <f t="shared" si="2"/>
        <v/>
      </c>
      <c r="H103" s="45"/>
      <c r="I103" s="5"/>
      <c r="J103" s="37"/>
      <c r="K103" s="37"/>
      <c r="L103" s="18" t="str">
        <f t="shared" si="3"/>
        <v/>
      </c>
    </row>
    <row r="104" spans="2:12" x14ac:dyDescent="0.2">
      <c r="B104" s="38">
        <v>89</v>
      </c>
      <c r="C104" s="17"/>
      <c r="D104" s="3"/>
      <c r="E104" s="4"/>
      <c r="F104" s="3"/>
      <c r="G104" s="4" t="str">
        <f t="shared" si="2"/>
        <v/>
      </c>
      <c r="H104" s="17"/>
      <c r="I104" s="3"/>
      <c r="J104" s="4"/>
      <c r="K104" s="4"/>
      <c r="L104" s="20" t="str">
        <f>IF(H104+I104+J104+K104=0,"",H104+I104+J104+K104)</f>
        <v/>
      </c>
    </row>
    <row r="105" spans="2:12" x14ac:dyDescent="0.2">
      <c r="B105" s="38">
        <v>90</v>
      </c>
      <c r="C105" s="45"/>
      <c r="D105" s="5"/>
      <c r="E105" s="37"/>
      <c r="F105" s="5"/>
      <c r="G105" s="37" t="str">
        <f t="shared" si="2"/>
        <v/>
      </c>
      <c r="H105" s="45"/>
      <c r="I105" s="5"/>
      <c r="J105" s="37"/>
      <c r="K105" s="37"/>
      <c r="L105" s="18" t="str">
        <f t="shared" si="3"/>
        <v/>
      </c>
    </row>
    <row r="106" spans="2:12" x14ac:dyDescent="0.2">
      <c r="B106" s="38">
        <v>91</v>
      </c>
      <c r="C106" s="45"/>
      <c r="D106" s="5"/>
      <c r="E106" s="37"/>
      <c r="F106" s="5"/>
      <c r="G106" s="37" t="str">
        <f t="shared" si="2"/>
        <v/>
      </c>
      <c r="H106" s="45"/>
      <c r="I106" s="5"/>
      <c r="J106" s="37"/>
      <c r="K106" s="37"/>
      <c r="L106" s="18" t="str">
        <f t="shared" si="3"/>
        <v/>
      </c>
    </row>
    <row r="107" spans="2:12" x14ac:dyDescent="0.2">
      <c r="B107" s="43">
        <v>92</v>
      </c>
      <c r="C107" s="16"/>
      <c r="D107" s="6"/>
      <c r="E107" s="10"/>
      <c r="F107" s="6"/>
      <c r="G107" s="10" t="str">
        <f t="shared" si="2"/>
        <v/>
      </c>
      <c r="H107" s="16"/>
      <c r="I107" s="6"/>
      <c r="J107" s="10"/>
      <c r="K107" s="10"/>
      <c r="L107" s="19" t="str">
        <f t="shared" si="3"/>
        <v/>
      </c>
    </row>
    <row r="108" spans="2:12" x14ac:dyDescent="0.2">
      <c r="B108" s="38">
        <v>93</v>
      </c>
      <c r="C108" s="45"/>
      <c r="D108" s="5"/>
      <c r="E108" s="37"/>
      <c r="F108" s="5"/>
      <c r="G108" s="37" t="str">
        <f t="shared" si="2"/>
        <v/>
      </c>
      <c r="H108" s="45"/>
      <c r="I108" s="5"/>
      <c r="J108" s="37"/>
      <c r="K108" s="37"/>
      <c r="L108" s="18" t="str">
        <f t="shared" si="3"/>
        <v/>
      </c>
    </row>
    <row r="109" spans="2:12" x14ac:dyDescent="0.2">
      <c r="B109" s="38">
        <v>94</v>
      </c>
      <c r="C109" s="45"/>
      <c r="D109" s="5"/>
      <c r="E109" s="37"/>
      <c r="F109" s="5"/>
      <c r="G109" s="37" t="str">
        <f t="shared" si="2"/>
        <v/>
      </c>
      <c r="H109" s="45"/>
      <c r="I109" s="5"/>
      <c r="J109" s="37"/>
      <c r="K109" s="37"/>
      <c r="L109" s="18" t="str">
        <f t="shared" si="3"/>
        <v/>
      </c>
    </row>
    <row r="110" spans="2:12" x14ac:dyDescent="0.2">
      <c r="B110" s="38">
        <v>95</v>
      </c>
      <c r="C110" s="45"/>
      <c r="D110" s="5"/>
      <c r="E110" s="37"/>
      <c r="F110" s="5"/>
      <c r="G110" s="37" t="str">
        <f t="shared" si="2"/>
        <v/>
      </c>
      <c r="H110" s="45"/>
      <c r="I110" s="5"/>
      <c r="J110" s="37"/>
      <c r="K110" s="37"/>
      <c r="L110" s="18" t="str">
        <f t="shared" si="3"/>
        <v/>
      </c>
    </row>
    <row r="111" spans="2:12" x14ac:dyDescent="0.2">
      <c r="B111" s="43">
        <v>96</v>
      </c>
      <c r="C111" s="45"/>
      <c r="D111" s="5"/>
      <c r="E111" s="37"/>
      <c r="F111" s="5"/>
      <c r="G111" s="37" t="str">
        <f t="shared" si="2"/>
        <v/>
      </c>
      <c r="H111" s="45"/>
      <c r="I111" s="5"/>
      <c r="J111" s="37"/>
      <c r="K111" s="37"/>
      <c r="L111" s="18" t="str">
        <f t="shared" si="3"/>
        <v/>
      </c>
    </row>
    <row r="112" spans="2:12" x14ac:dyDescent="0.2">
      <c r="B112" s="38">
        <v>97</v>
      </c>
      <c r="C112" s="17"/>
      <c r="D112" s="3"/>
      <c r="E112" s="4"/>
      <c r="F112" s="3"/>
      <c r="G112" s="4" t="str">
        <f t="shared" si="2"/>
        <v/>
      </c>
      <c r="H112" s="17"/>
      <c r="I112" s="3"/>
      <c r="J112" s="4"/>
      <c r="K112" s="4"/>
      <c r="L112" s="20" t="str">
        <f t="shared" si="3"/>
        <v/>
      </c>
    </row>
    <row r="113" spans="2:12" x14ac:dyDescent="0.2">
      <c r="B113" s="38">
        <v>98</v>
      </c>
      <c r="C113" s="45"/>
      <c r="D113" s="5"/>
      <c r="E113" s="37"/>
      <c r="F113" s="5"/>
      <c r="G113" s="37" t="str">
        <f t="shared" si="2"/>
        <v/>
      </c>
      <c r="H113" s="45"/>
      <c r="I113" s="5"/>
      <c r="J113" s="37"/>
      <c r="K113" s="37"/>
      <c r="L113" s="18" t="str">
        <f t="shared" si="3"/>
        <v/>
      </c>
    </row>
    <row r="114" spans="2:12" x14ac:dyDescent="0.2">
      <c r="B114" s="38">
        <v>99</v>
      </c>
      <c r="C114" s="45"/>
      <c r="D114" s="5"/>
      <c r="E114" s="37"/>
      <c r="F114" s="5"/>
      <c r="G114" s="37" t="str">
        <f t="shared" si="2"/>
        <v/>
      </c>
      <c r="H114" s="45"/>
      <c r="I114" s="5"/>
      <c r="J114" s="37"/>
      <c r="K114" s="37"/>
      <c r="L114" s="18" t="str">
        <f t="shared" si="3"/>
        <v/>
      </c>
    </row>
    <row r="115" spans="2:12" x14ac:dyDescent="0.2">
      <c r="B115" s="43">
        <v>100</v>
      </c>
      <c r="C115" s="16"/>
      <c r="D115" s="6"/>
      <c r="E115" s="10"/>
      <c r="F115" s="6"/>
      <c r="G115" s="10" t="str">
        <f t="shared" si="2"/>
        <v/>
      </c>
      <c r="H115" s="16"/>
      <c r="I115" s="6"/>
      <c r="J115" s="10"/>
      <c r="K115" s="10"/>
      <c r="L115" s="19" t="str">
        <f t="shared" si="3"/>
        <v/>
      </c>
    </row>
    <row r="116" spans="2:12" x14ac:dyDescent="0.2">
      <c r="B116" s="38">
        <v>101</v>
      </c>
      <c r="C116" s="17"/>
      <c r="D116" s="3"/>
      <c r="E116" s="4"/>
      <c r="F116" s="3"/>
      <c r="G116" s="4" t="str">
        <f t="shared" si="2"/>
        <v/>
      </c>
      <c r="H116" s="17"/>
      <c r="I116" s="3"/>
      <c r="J116" s="4"/>
      <c r="K116" s="4"/>
      <c r="L116" s="20" t="str">
        <f t="shared" si="3"/>
        <v/>
      </c>
    </row>
    <row r="117" spans="2:12" x14ac:dyDescent="0.2">
      <c r="B117" s="38">
        <v>102</v>
      </c>
      <c r="C117" s="45"/>
      <c r="D117" s="5"/>
      <c r="E117" s="2"/>
      <c r="F117" s="5"/>
      <c r="G117" s="2" t="str">
        <f t="shared" si="2"/>
        <v/>
      </c>
      <c r="H117" s="81"/>
      <c r="I117" s="2"/>
      <c r="J117" s="5"/>
      <c r="K117" s="2"/>
      <c r="L117" s="18" t="str">
        <f t="shared" si="3"/>
        <v/>
      </c>
    </row>
    <row r="118" spans="2:12" x14ac:dyDescent="0.2">
      <c r="B118" s="38">
        <v>103</v>
      </c>
      <c r="C118" s="45"/>
      <c r="D118" s="5"/>
      <c r="E118" s="37"/>
      <c r="F118" s="5"/>
      <c r="G118" s="37" t="str">
        <f t="shared" si="2"/>
        <v/>
      </c>
      <c r="H118" s="45"/>
      <c r="I118" s="5"/>
      <c r="J118" s="37"/>
      <c r="K118" s="37"/>
      <c r="L118" s="18" t="str">
        <f t="shared" si="3"/>
        <v/>
      </c>
    </row>
    <row r="119" spans="2:12" x14ac:dyDescent="0.2">
      <c r="B119" s="43">
        <v>104</v>
      </c>
      <c r="C119" s="45"/>
      <c r="D119" s="5"/>
      <c r="E119" s="37"/>
      <c r="F119" s="5"/>
      <c r="G119" s="37" t="str">
        <f t="shared" si="2"/>
        <v/>
      </c>
      <c r="H119" s="45"/>
      <c r="I119" s="5"/>
      <c r="J119" s="37"/>
      <c r="K119" s="37"/>
      <c r="L119" s="18" t="str">
        <f t="shared" si="3"/>
        <v/>
      </c>
    </row>
    <row r="120" spans="2:12" x14ac:dyDescent="0.2">
      <c r="B120" s="38">
        <v>105</v>
      </c>
      <c r="C120" s="17"/>
      <c r="D120" s="3"/>
      <c r="E120" s="4"/>
      <c r="F120" s="3"/>
      <c r="G120" s="4" t="str">
        <f t="shared" si="2"/>
        <v/>
      </c>
      <c r="H120" s="17"/>
      <c r="I120" s="3"/>
      <c r="J120" s="4"/>
      <c r="K120" s="4"/>
      <c r="L120" s="20" t="str">
        <f t="shared" si="3"/>
        <v/>
      </c>
    </row>
    <row r="121" spans="2:12" x14ac:dyDescent="0.2">
      <c r="B121" s="38">
        <v>106</v>
      </c>
      <c r="C121" s="45"/>
      <c r="D121" s="5"/>
      <c r="E121" s="37"/>
      <c r="F121" s="5"/>
      <c r="G121" s="2" t="str">
        <f t="shared" si="2"/>
        <v/>
      </c>
      <c r="H121" s="45"/>
      <c r="I121" s="5"/>
      <c r="J121" s="37"/>
      <c r="K121" s="37"/>
      <c r="L121" s="18" t="str">
        <f t="shared" si="3"/>
        <v/>
      </c>
    </row>
    <row r="122" spans="2:12" x14ac:dyDescent="0.2">
      <c r="B122" s="38">
        <v>107</v>
      </c>
      <c r="C122" s="45"/>
      <c r="D122" s="5"/>
      <c r="E122" s="37"/>
      <c r="F122" s="5"/>
      <c r="G122" s="37" t="str">
        <f t="shared" si="2"/>
        <v/>
      </c>
      <c r="H122" s="45"/>
      <c r="I122" s="5"/>
      <c r="J122" s="37"/>
      <c r="K122" s="37"/>
      <c r="L122" s="18" t="str">
        <f t="shared" si="3"/>
        <v/>
      </c>
    </row>
    <row r="123" spans="2:12" x14ac:dyDescent="0.2">
      <c r="B123" s="43">
        <v>108</v>
      </c>
      <c r="C123" s="16"/>
      <c r="D123" s="6"/>
      <c r="E123" s="10"/>
      <c r="F123" s="6"/>
      <c r="G123" s="37" t="str">
        <f t="shared" si="2"/>
        <v/>
      </c>
      <c r="H123" s="16"/>
      <c r="I123" s="6"/>
      <c r="J123" s="10"/>
      <c r="K123" s="10"/>
      <c r="L123" s="18" t="str">
        <f t="shared" si="3"/>
        <v/>
      </c>
    </row>
    <row r="124" spans="2:12" ht="13.5" thickBot="1" x14ac:dyDescent="0.25">
      <c r="B124" s="38">
        <v>109</v>
      </c>
      <c r="C124" s="46"/>
      <c r="D124" s="67"/>
      <c r="E124" s="39"/>
      <c r="F124" s="67"/>
      <c r="G124" s="39" t="str">
        <f t="shared" si="2"/>
        <v/>
      </c>
      <c r="H124" s="46"/>
      <c r="I124" s="67"/>
      <c r="J124" s="39"/>
      <c r="K124" s="39"/>
      <c r="L124" s="69" t="str">
        <f t="shared" si="3"/>
        <v/>
      </c>
    </row>
    <row r="125" spans="2:12" x14ac:dyDescent="0.2">
      <c r="B125" s="38"/>
      <c r="C125" s="45"/>
      <c r="D125" s="5"/>
      <c r="E125" s="37"/>
      <c r="F125" s="5"/>
      <c r="G125" s="2" t="str">
        <f t="shared" si="2"/>
        <v/>
      </c>
      <c r="H125" s="45"/>
      <c r="I125" s="5"/>
      <c r="J125" s="37"/>
      <c r="K125" s="37"/>
      <c r="L125" s="18" t="str">
        <f t="shared" si="3"/>
        <v/>
      </c>
    </row>
    <row r="126" spans="2:12" x14ac:dyDescent="0.2">
      <c r="B126" s="38"/>
      <c r="C126" s="45"/>
      <c r="D126" s="5"/>
      <c r="E126" s="37"/>
      <c r="F126" s="5"/>
      <c r="G126" s="37" t="str">
        <f t="shared" si="2"/>
        <v/>
      </c>
      <c r="H126" s="45"/>
      <c r="I126" s="5"/>
      <c r="J126" s="37"/>
      <c r="K126" s="37"/>
      <c r="L126" s="18" t="str">
        <f t="shared" si="3"/>
        <v/>
      </c>
    </row>
    <row r="127" spans="2:12" x14ac:dyDescent="0.2">
      <c r="B127" s="76"/>
      <c r="C127" s="16"/>
      <c r="D127" s="6"/>
      <c r="E127" s="10"/>
      <c r="F127" s="6"/>
      <c r="G127" s="37" t="str">
        <f t="shared" si="2"/>
        <v/>
      </c>
      <c r="H127" s="16"/>
      <c r="I127" s="6"/>
      <c r="J127" s="10"/>
      <c r="K127" s="10"/>
      <c r="L127" s="18" t="str">
        <f t="shared" si="3"/>
        <v/>
      </c>
    </row>
    <row r="128" spans="2:12" x14ac:dyDescent="0.2">
      <c r="B128" s="38"/>
      <c r="C128" s="45"/>
      <c r="D128" s="5"/>
      <c r="E128" s="37"/>
      <c r="F128" s="5"/>
      <c r="G128" s="4" t="str">
        <f t="shared" si="2"/>
        <v/>
      </c>
      <c r="H128" s="45"/>
      <c r="I128" s="5"/>
      <c r="J128" s="37"/>
      <c r="K128" s="37"/>
      <c r="L128" s="20" t="str">
        <f t="shared" si="3"/>
        <v/>
      </c>
    </row>
    <row r="129" spans="2:12" x14ac:dyDescent="0.2">
      <c r="B129" s="38"/>
      <c r="C129" s="45"/>
      <c r="D129" s="5"/>
      <c r="E129" s="37"/>
      <c r="F129" s="5"/>
      <c r="G129" s="2" t="str">
        <f t="shared" si="2"/>
        <v/>
      </c>
      <c r="H129" s="45"/>
      <c r="I129" s="5"/>
      <c r="J129" s="37"/>
      <c r="K129" s="37"/>
      <c r="L129" s="18" t="str">
        <f t="shared" si="3"/>
        <v/>
      </c>
    </row>
    <row r="130" spans="2:12" x14ac:dyDescent="0.2">
      <c r="B130" s="38"/>
      <c r="C130" s="45"/>
      <c r="D130" s="5"/>
      <c r="E130" s="37"/>
      <c r="F130" s="5"/>
      <c r="G130" s="37" t="str">
        <f t="shared" si="2"/>
        <v/>
      </c>
      <c r="H130" s="45"/>
      <c r="I130" s="5"/>
      <c r="J130" s="37"/>
      <c r="K130" s="37"/>
      <c r="L130" s="18" t="str">
        <f t="shared" si="3"/>
        <v/>
      </c>
    </row>
    <row r="131" spans="2:12" x14ac:dyDescent="0.2">
      <c r="B131" s="76"/>
      <c r="C131" s="16"/>
      <c r="D131" s="6"/>
      <c r="E131" s="10"/>
      <c r="F131" s="6"/>
      <c r="G131" s="37" t="str">
        <f t="shared" si="2"/>
        <v/>
      </c>
      <c r="H131" s="16"/>
      <c r="I131" s="6"/>
      <c r="J131" s="10"/>
      <c r="K131" s="10"/>
      <c r="L131" s="18" t="str">
        <f t="shared" si="3"/>
        <v/>
      </c>
    </row>
    <row r="132" spans="2:12" x14ac:dyDescent="0.2">
      <c r="B132" s="38"/>
      <c r="C132" s="45"/>
      <c r="D132" s="5"/>
      <c r="E132" s="37"/>
      <c r="F132" s="3"/>
      <c r="G132" s="4" t="str">
        <f t="shared" si="2"/>
        <v/>
      </c>
      <c r="H132" s="33"/>
      <c r="I132" s="37"/>
      <c r="J132" s="3"/>
      <c r="K132" s="37"/>
      <c r="L132" s="20" t="str">
        <f t="shared" si="3"/>
        <v/>
      </c>
    </row>
    <row r="133" spans="2:12" x14ac:dyDescent="0.2">
      <c r="B133" s="38"/>
      <c r="C133" s="45"/>
      <c r="D133" s="5"/>
      <c r="E133" s="37"/>
      <c r="F133" s="5"/>
      <c r="G133" s="2" t="str">
        <f t="shared" si="2"/>
        <v/>
      </c>
      <c r="H133" s="81"/>
      <c r="I133" s="37"/>
      <c r="J133" s="5"/>
      <c r="K133" s="37"/>
      <c r="L133" s="18" t="str">
        <f t="shared" si="3"/>
        <v/>
      </c>
    </row>
    <row r="134" spans="2:12" x14ac:dyDescent="0.2">
      <c r="B134" s="38"/>
      <c r="C134" s="45"/>
      <c r="D134" s="5"/>
      <c r="E134" s="37"/>
      <c r="F134" s="5"/>
      <c r="G134" s="37" t="str">
        <f t="shared" si="2"/>
        <v/>
      </c>
      <c r="H134" s="81"/>
      <c r="I134" s="37"/>
      <c r="J134" s="5"/>
      <c r="K134" s="37"/>
      <c r="L134" s="18" t="str">
        <f t="shared" si="3"/>
        <v/>
      </c>
    </row>
    <row r="135" spans="2:12" x14ac:dyDescent="0.2">
      <c r="B135" s="76"/>
      <c r="C135" s="16"/>
      <c r="D135" s="6"/>
      <c r="E135" s="10"/>
      <c r="F135" s="6"/>
      <c r="G135" s="10" t="str">
        <f t="shared" si="2"/>
        <v/>
      </c>
      <c r="H135" s="93"/>
      <c r="I135" s="10"/>
      <c r="J135" s="6"/>
      <c r="K135" s="10"/>
      <c r="L135" s="19" t="str">
        <f t="shared" si="3"/>
        <v/>
      </c>
    </row>
    <row r="136" spans="2:12" ht="13.5" thickBot="1" x14ac:dyDescent="0.25">
      <c r="B136" s="38"/>
      <c r="C136" s="46"/>
      <c r="D136" s="67"/>
      <c r="E136" s="39"/>
      <c r="F136" s="67"/>
      <c r="G136" s="39" t="str">
        <f t="shared" si="2"/>
        <v/>
      </c>
      <c r="H136" s="94"/>
      <c r="I136" s="39"/>
      <c r="J136" s="67"/>
      <c r="K136" s="39"/>
      <c r="L136" s="69" t="str">
        <f t="shared" si="3"/>
        <v/>
      </c>
    </row>
    <row r="137" spans="2:12" ht="16.5" customHeight="1" thickBot="1" x14ac:dyDescent="0.25">
      <c r="B137" s="148" t="s">
        <v>0</v>
      </c>
      <c r="C137" s="55">
        <f>SUM(C8:C70)+SUM(C78:C136)</f>
        <v>0</v>
      </c>
      <c r="D137" s="68">
        <f t="shared" ref="D137:L137" si="4">SUM(D8:D70)+SUM(D78:D136)</f>
        <v>0</v>
      </c>
      <c r="E137" s="68">
        <f t="shared" si="4"/>
        <v>0</v>
      </c>
      <c r="F137" s="68">
        <f t="shared" si="4"/>
        <v>0</v>
      </c>
      <c r="G137" s="57">
        <f t="shared" si="4"/>
        <v>0</v>
      </c>
      <c r="H137" s="95">
        <f t="shared" si="4"/>
        <v>0</v>
      </c>
      <c r="I137" s="68">
        <f t="shared" si="4"/>
        <v>0</v>
      </c>
      <c r="J137" s="68">
        <f t="shared" si="4"/>
        <v>0</v>
      </c>
      <c r="K137" s="68">
        <f t="shared" si="4"/>
        <v>0</v>
      </c>
      <c r="L137" s="77">
        <f t="shared" si="4"/>
        <v>0</v>
      </c>
    </row>
    <row r="138" spans="2:12" ht="16.5" customHeight="1" thickBot="1" x14ac:dyDescent="0.25">
      <c r="B138" s="180" t="s">
        <v>14</v>
      </c>
      <c r="C138" s="55"/>
      <c r="D138" s="117"/>
      <c r="E138" s="117"/>
      <c r="F138" s="173" t="s">
        <v>149</v>
      </c>
      <c r="G138" s="117">
        <f>G137+L137</f>
        <v>0</v>
      </c>
      <c r="H138" s="129">
        <f>ROUND(G138/'教(二)21^'!K172*100,1)</f>
        <v>0</v>
      </c>
      <c r="I138" s="117" t="s">
        <v>148</v>
      </c>
      <c r="J138" s="117"/>
      <c r="K138" s="117"/>
      <c r="L138" s="118"/>
    </row>
    <row r="139" spans="2:12" ht="16.5" customHeight="1" thickBot="1" x14ac:dyDescent="0.25">
      <c r="B139" s="61" t="s">
        <v>16</v>
      </c>
      <c r="C139" s="404" t="s">
        <v>150</v>
      </c>
      <c r="D139" s="379"/>
      <c r="E139" s="117">
        <f>G137</f>
        <v>0</v>
      </c>
      <c r="F139" s="138">
        <f>ROUND(E139/'教(二)21^'!K172*100,1)</f>
        <v>0</v>
      </c>
      <c r="G139" s="118" t="s">
        <v>52</v>
      </c>
      <c r="H139" s="404" t="s">
        <v>151</v>
      </c>
      <c r="I139" s="379"/>
      <c r="J139" s="117">
        <f>L137</f>
        <v>0</v>
      </c>
      <c r="K139" s="138">
        <f>ROUND(J139/'教(二)21^'!K172*100,1)</f>
        <v>0</v>
      </c>
      <c r="L139" s="118" t="s">
        <v>52</v>
      </c>
    </row>
  </sheetData>
  <mergeCells count="30">
    <mergeCell ref="C4:G4"/>
    <mergeCell ref="H4:L4"/>
    <mergeCell ref="C5:G5"/>
    <mergeCell ref="H5:L5"/>
    <mergeCell ref="I6:I7"/>
    <mergeCell ref="J6:J7"/>
    <mergeCell ref="K6:K7"/>
    <mergeCell ref="L6:L7"/>
    <mergeCell ref="C6:C7"/>
    <mergeCell ref="D6:D7"/>
    <mergeCell ref="E6:E7"/>
    <mergeCell ref="F6:F7"/>
    <mergeCell ref="G6:G7"/>
    <mergeCell ref="C74:G74"/>
    <mergeCell ref="H74:L74"/>
    <mergeCell ref="H6:H7"/>
    <mergeCell ref="F76:F77"/>
    <mergeCell ref="G76:G77"/>
    <mergeCell ref="H76:H77"/>
    <mergeCell ref="C75:G75"/>
    <mergeCell ref="H75:L75"/>
    <mergeCell ref="E76:E77"/>
    <mergeCell ref="C76:C77"/>
    <mergeCell ref="D76:D77"/>
    <mergeCell ref="C139:D139"/>
    <mergeCell ref="H139:I139"/>
    <mergeCell ref="J76:J77"/>
    <mergeCell ref="K76:K77"/>
    <mergeCell ref="L76:L77"/>
    <mergeCell ref="I76:I77"/>
  </mergeCells>
  <phoneticPr fontId="8"/>
  <pageMargins left="0.70866141732283472" right="0.70866141732283472" top="0.74803149606299213" bottom="0.74803149606299213" header="0.31496062992125984" footer="0.31496062992125984"/>
  <pageSetup paperSize="9" scale="82" firstPageNumber="37" orientation="portrait" r:id="rId1"/>
  <rowBreaks count="1" manualBreakCount="1">
    <brk id="70" max="11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1:Q179"/>
  <sheetViews>
    <sheetView view="pageBreakPreview" zoomScaleNormal="100" zoomScaleSheetLayoutView="10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N117" sqref="N117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406" t="s">
        <v>206</v>
      </c>
      <c r="D4" s="406"/>
      <c r="E4" s="406"/>
      <c r="F4" s="406"/>
      <c r="G4" s="406"/>
      <c r="H4" s="355" t="s">
        <v>87</v>
      </c>
      <c r="I4" s="356"/>
      <c r="J4" s="356"/>
      <c r="K4" s="356"/>
      <c r="L4" s="356"/>
      <c r="M4" s="356"/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3" t="s">
        <v>83</v>
      </c>
      <c r="D5" s="364"/>
      <c r="E5" s="364"/>
      <c r="F5" s="364"/>
      <c r="G5" s="365"/>
      <c r="H5" s="363" t="s">
        <v>83</v>
      </c>
      <c r="I5" s="364"/>
      <c r="J5" s="364"/>
      <c r="K5" s="364"/>
      <c r="L5" s="365"/>
      <c r="M5" s="366" t="s">
        <v>197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 t="shared" ref="L9:L72" si="0"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2" si="1">IF(C10+D10+E10+F10=0,"",C10+D10+E10+F10)</f>
        <v/>
      </c>
      <c r="H10" s="45"/>
      <c r="I10" s="5"/>
      <c r="J10" s="37"/>
      <c r="K10" s="37"/>
      <c r="L10" s="18" t="str">
        <f t="shared" si="0"/>
        <v/>
      </c>
      <c r="M10" s="2"/>
      <c r="N10" s="5"/>
      <c r="O10" s="37"/>
      <c r="P10" s="5"/>
      <c r="Q10" s="18" t="str">
        <f t="shared" ref="Q10:Q72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1"/>
        <v/>
      </c>
      <c r="H11" s="45"/>
      <c r="I11" s="5"/>
      <c r="J11" s="37"/>
      <c r="K11" s="37"/>
      <c r="L11" s="18" t="str">
        <f t="shared" si="0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1"/>
        <v/>
      </c>
      <c r="H12" s="16"/>
      <c r="I12" s="6"/>
      <c r="J12" s="10"/>
      <c r="K12" s="10"/>
      <c r="L12" s="19" t="str">
        <f t="shared" si="0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1"/>
        <v/>
      </c>
      <c r="H13" s="45">
        <v>46</v>
      </c>
      <c r="I13" s="5"/>
      <c r="J13" s="37"/>
      <c r="K13" s="37"/>
      <c r="L13" s="18">
        <f t="shared" si="0"/>
        <v>46</v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1"/>
        <v/>
      </c>
      <c r="H14" s="45"/>
      <c r="I14" s="5"/>
      <c r="J14" s="37"/>
      <c r="K14" s="37"/>
      <c r="L14" s="18" t="str">
        <f t="shared" si="0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1"/>
        <v/>
      </c>
      <c r="H15" s="45">
        <v>4</v>
      </c>
      <c r="I15" s="5"/>
      <c r="J15" s="37"/>
      <c r="K15" s="37"/>
      <c r="L15" s="18">
        <f t="shared" si="0"/>
        <v>4</v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1"/>
        <v/>
      </c>
      <c r="H16" s="16">
        <v>45</v>
      </c>
      <c r="I16" s="6"/>
      <c r="J16" s="10"/>
      <c r="K16" s="10"/>
      <c r="L16" s="19">
        <f t="shared" si="0"/>
        <v>45</v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1"/>
        <v/>
      </c>
      <c r="H17" s="45">
        <v>10</v>
      </c>
      <c r="I17" s="5"/>
      <c r="J17" s="37"/>
      <c r="K17" s="37"/>
      <c r="L17" s="18">
        <f t="shared" si="0"/>
        <v>10</v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1"/>
        <v/>
      </c>
      <c r="H18" s="45">
        <v>6</v>
      </c>
      <c r="I18" s="5"/>
      <c r="J18" s="37"/>
      <c r="K18" s="37"/>
      <c r="L18" s="18">
        <f t="shared" si="0"/>
        <v>6</v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1"/>
        <v/>
      </c>
      <c r="H19" s="45">
        <v>1</v>
      </c>
      <c r="I19" s="5"/>
      <c r="J19" s="37"/>
      <c r="K19" s="37"/>
      <c r="L19" s="18">
        <f t="shared" si="0"/>
        <v>1</v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1"/>
        <v/>
      </c>
      <c r="H20" s="45">
        <v>65</v>
      </c>
      <c r="I20" s="5"/>
      <c r="J20" s="37"/>
      <c r="K20" s="37"/>
      <c r="L20" s="18">
        <f t="shared" si="0"/>
        <v>65</v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1"/>
        <v/>
      </c>
      <c r="H21" s="17">
        <v>5</v>
      </c>
      <c r="I21" s="3"/>
      <c r="J21" s="4"/>
      <c r="K21" s="4"/>
      <c r="L21" s="20">
        <f t="shared" si="0"/>
        <v>5</v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1"/>
        <v/>
      </c>
      <c r="H22" s="45">
        <v>6</v>
      </c>
      <c r="I22" s="5">
        <v>1</v>
      </c>
      <c r="J22" s="37"/>
      <c r="K22" s="37"/>
      <c r="L22" s="18">
        <f t="shared" si="0"/>
        <v>7</v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1"/>
        <v/>
      </c>
      <c r="H23" s="45">
        <v>1</v>
      </c>
      <c r="I23" s="5"/>
      <c r="J23" s="37"/>
      <c r="K23" s="37"/>
      <c r="L23" s="18">
        <f t="shared" si="0"/>
        <v>1</v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1"/>
        <v/>
      </c>
      <c r="H24" s="16">
        <v>70</v>
      </c>
      <c r="I24" s="6"/>
      <c r="J24" s="10"/>
      <c r="K24" s="10"/>
      <c r="L24" s="19">
        <f t="shared" si="0"/>
        <v>70</v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1"/>
        <v/>
      </c>
      <c r="H25" s="45">
        <v>19</v>
      </c>
      <c r="I25" s="5"/>
      <c r="J25" s="37"/>
      <c r="K25" s="37"/>
      <c r="L25" s="18">
        <f t="shared" si="0"/>
        <v>19</v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1"/>
        <v/>
      </c>
      <c r="H26" s="45">
        <v>8</v>
      </c>
      <c r="I26" s="5"/>
      <c r="J26" s="37"/>
      <c r="K26" s="37"/>
      <c r="L26" s="18">
        <f t="shared" si="0"/>
        <v>8</v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1"/>
        <v/>
      </c>
      <c r="H27" s="45">
        <v>5</v>
      </c>
      <c r="I27" s="5"/>
      <c r="J27" s="37"/>
      <c r="K27" s="37"/>
      <c r="L27" s="18">
        <f t="shared" si="0"/>
        <v>5</v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1"/>
        <v/>
      </c>
      <c r="H28" s="45">
        <v>31</v>
      </c>
      <c r="I28" s="5"/>
      <c r="J28" s="37"/>
      <c r="K28" s="37"/>
      <c r="L28" s="18">
        <f t="shared" si="0"/>
        <v>31</v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1"/>
        <v/>
      </c>
      <c r="H29" s="17">
        <v>5</v>
      </c>
      <c r="I29" s="3"/>
      <c r="J29" s="4"/>
      <c r="K29" s="4"/>
      <c r="L29" s="20">
        <f t="shared" si="0"/>
        <v>5</v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1"/>
        <v/>
      </c>
      <c r="H30" s="45">
        <v>11</v>
      </c>
      <c r="I30" s="5"/>
      <c r="J30" s="37"/>
      <c r="K30" s="37"/>
      <c r="L30" s="18">
        <f t="shared" si="0"/>
        <v>11</v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1"/>
        <v/>
      </c>
      <c r="H31" s="45">
        <v>3</v>
      </c>
      <c r="I31" s="5"/>
      <c r="J31" s="37"/>
      <c r="K31" s="37"/>
      <c r="L31" s="18">
        <f t="shared" si="0"/>
        <v>3</v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1"/>
        <v/>
      </c>
      <c r="H32" s="16">
        <v>90</v>
      </c>
      <c r="I32" s="6"/>
      <c r="J32" s="10"/>
      <c r="K32" s="10"/>
      <c r="L32" s="19">
        <f t="shared" si="0"/>
        <v>90</v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1"/>
        <v/>
      </c>
      <c r="H33" s="45">
        <v>9</v>
      </c>
      <c r="I33" s="5"/>
      <c r="J33" s="37"/>
      <c r="K33" s="37"/>
      <c r="L33" s="18">
        <f t="shared" si="0"/>
        <v>9</v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1"/>
        <v/>
      </c>
      <c r="H34" s="45">
        <v>9</v>
      </c>
      <c r="I34" s="5"/>
      <c r="J34" s="37"/>
      <c r="K34" s="37"/>
      <c r="L34" s="18">
        <f t="shared" si="0"/>
        <v>9</v>
      </c>
      <c r="M34" s="119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1"/>
        <v/>
      </c>
      <c r="H35" s="45">
        <v>4</v>
      </c>
      <c r="I35" s="5"/>
      <c r="J35" s="37"/>
      <c r="K35" s="37"/>
      <c r="L35" s="18">
        <f t="shared" si="0"/>
        <v>4</v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1"/>
        <v/>
      </c>
      <c r="H36" s="45">
        <v>92</v>
      </c>
      <c r="I36" s="5"/>
      <c r="J36" s="37"/>
      <c r="K36" s="37"/>
      <c r="L36" s="18">
        <f t="shared" si="0"/>
        <v>92</v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1"/>
        <v/>
      </c>
      <c r="H37" s="17">
        <v>5</v>
      </c>
      <c r="I37" s="3"/>
      <c r="J37" s="4"/>
      <c r="K37" s="4"/>
      <c r="L37" s="20">
        <f t="shared" si="0"/>
        <v>5</v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1"/>
        <v/>
      </c>
      <c r="H38" s="45">
        <v>18</v>
      </c>
      <c r="I38" s="5"/>
      <c r="J38" s="37"/>
      <c r="K38" s="37"/>
      <c r="L38" s="18">
        <f t="shared" si="0"/>
        <v>18</v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1"/>
        <v/>
      </c>
      <c r="H39" s="45">
        <v>9</v>
      </c>
      <c r="I39" s="5"/>
      <c r="J39" s="37"/>
      <c r="K39" s="37"/>
      <c r="L39" s="18">
        <f t="shared" si="0"/>
        <v>9</v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1"/>
        <v/>
      </c>
      <c r="H40" s="16">
        <v>67</v>
      </c>
      <c r="I40" s="6"/>
      <c r="J40" s="10">
        <v>2</v>
      </c>
      <c r="K40" s="10"/>
      <c r="L40" s="19">
        <f t="shared" si="0"/>
        <v>69</v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1"/>
        <v/>
      </c>
      <c r="H41" s="45">
        <v>5</v>
      </c>
      <c r="I41" s="5"/>
      <c r="J41" s="37"/>
      <c r="K41" s="37"/>
      <c r="L41" s="18">
        <f t="shared" si="0"/>
        <v>5</v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1"/>
        <v/>
      </c>
      <c r="H42" s="45">
        <v>19</v>
      </c>
      <c r="I42" s="5"/>
      <c r="J42" s="37"/>
      <c r="K42" s="37"/>
      <c r="L42" s="18">
        <f t="shared" si="0"/>
        <v>19</v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1"/>
        <v/>
      </c>
      <c r="H43" s="45">
        <v>9</v>
      </c>
      <c r="I43" s="5"/>
      <c r="J43" s="37"/>
      <c r="K43" s="37"/>
      <c r="L43" s="18">
        <f t="shared" si="0"/>
        <v>9</v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1"/>
        <v/>
      </c>
      <c r="H44" s="45">
        <v>50</v>
      </c>
      <c r="I44" s="5"/>
      <c r="J44" s="37"/>
      <c r="K44" s="37"/>
      <c r="L44" s="18">
        <f t="shared" si="0"/>
        <v>50</v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1"/>
        <v/>
      </c>
      <c r="H45" s="17">
        <v>11</v>
      </c>
      <c r="I45" s="3"/>
      <c r="J45" s="4"/>
      <c r="K45" s="4"/>
      <c r="L45" s="20">
        <f t="shared" si="0"/>
        <v>11</v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1"/>
        <v/>
      </c>
      <c r="H46" s="45">
        <v>58</v>
      </c>
      <c r="I46" s="5"/>
      <c r="J46" s="37"/>
      <c r="K46" s="37"/>
      <c r="L46" s="18">
        <f t="shared" si="0"/>
        <v>58</v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1"/>
        <v/>
      </c>
      <c r="H47" s="45">
        <v>13</v>
      </c>
      <c r="I47" s="5"/>
      <c r="J47" s="37"/>
      <c r="K47" s="37"/>
      <c r="L47" s="18">
        <f t="shared" si="0"/>
        <v>13</v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1"/>
        <v/>
      </c>
      <c r="H48" s="16">
        <v>43</v>
      </c>
      <c r="I48" s="6"/>
      <c r="J48" s="10"/>
      <c r="K48" s="10"/>
      <c r="L48" s="19">
        <f t="shared" si="0"/>
        <v>43</v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1"/>
        <v/>
      </c>
      <c r="H49" s="17">
        <v>7</v>
      </c>
      <c r="I49" s="3"/>
      <c r="J49" s="4"/>
      <c r="K49" s="4"/>
      <c r="L49" s="20">
        <f t="shared" si="0"/>
        <v>7</v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1"/>
        <v/>
      </c>
      <c r="H50" s="81">
        <v>44</v>
      </c>
      <c r="I50" s="2"/>
      <c r="J50" s="5"/>
      <c r="K50" s="2"/>
      <c r="L50" s="18">
        <f t="shared" si="0"/>
        <v>44</v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1"/>
        <v/>
      </c>
      <c r="H51" s="45">
        <v>16</v>
      </c>
      <c r="I51" s="5">
        <v>1</v>
      </c>
      <c r="J51" s="37"/>
      <c r="K51" s="37"/>
      <c r="L51" s="18">
        <f t="shared" si="0"/>
        <v>17</v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1"/>
        <v/>
      </c>
      <c r="H52" s="45">
        <v>57</v>
      </c>
      <c r="I52" s="5"/>
      <c r="J52" s="37"/>
      <c r="K52" s="37"/>
      <c r="L52" s="18">
        <f t="shared" si="0"/>
        <v>57</v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1"/>
        <v/>
      </c>
      <c r="H53" s="17">
        <v>9</v>
      </c>
      <c r="I53" s="3"/>
      <c r="J53" s="4"/>
      <c r="K53" s="4"/>
      <c r="L53" s="20">
        <f t="shared" si="0"/>
        <v>9</v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/>
      <c r="D54" s="5"/>
      <c r="E54" s="37"/>
      <c r="F54" s="5"/>
      <c r="G54" s="2" t="str">
        <f t="shared" si="1"/>
        <v/>
      </c>
      <c r="H54" s="45">
        <v>47</v>
      </c>
      <c r="I54" s="5"/>
      <c r="J54" s="37"/>
      <c r="K54" s="37"/>
      <c r="L54" s="18">
        <f t="shared" si="0"/>
        <v>47</v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1"/>
        <v/>
      </c>
      <c r="H55" s="45">
        <v>9</v>
      </c>
      <c r="I55" s="5"/>
      <c r="J55" s="37"/>
      <c r="K55" s="37"/>
      <c r="L55" s="18">
        <f t="shared" si="0"/>
        <v>9</v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1"/>
        <v/>
      </c>
      <c r="H56" s="16">
        <v>35</v>
      </c>
      <c r="I56" s="6"/>
      <c r="J56" s="10"/>
      <c r="K56" s="10"/>
      <c r="L56" s="18">
        <f t="shared" si="0"/>
        <v>35</v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2"/>
      <c r="D57" s="5"/>
      <c r="E57" s="37"/>
      <c r="F57" s="5"/>
      <c r="G57" s="4" t="str">
        <f t="shared" si="1"/>
        <v/>
      </c>
      <c r="H57" s="45">
        <v>11</v>
      </c>
      <c r="I57" s="5"/>
      <c r="J57" s="37"/>
      <c r="K57" s="37"/>
      <c r="L57" s="20">
        <f t="shared" si="0"/>
        <v>11</v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1"/>
        <v/>
      </c>
      <c r="H58" s="45">
        <v>75</v>
      </c>
      <c r="I58" s="5"/>
      <c r="J58" s="37">
        <v>1</v>
      </c>
      <c r="K58" s="37"/>
      <c r="L58" s="18">
        <f t="shared" si="0"/>
        <v>76</v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1"/>
        <v/>
      </c>
      <c r="H59" s="45">
        <v>10</v>
      </c>
      <c r="I59" s="5"/>
      <c r="J59" s="37"/>
      <c r="K59" s="37"/>
      <c r="L59" s="18">
        <f t="shared" si="0"/>
        <v>10</v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1"/>
        <v/>
      </c>
      <c r="H60" s="16">
        <v>32</v>
      </c>
      <c r="I60" s="6"/>
      <c r="J60" s="10"/>
      <c r="K60" s="10"/>
      <c r="L60" s="18">
        <f t="shared" si="0"/>
        <v>32</v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1"/>
        <v/>
      </c>
      <c r="H61" s="45">
        <v>18</v>
      </c>
      <c r="I61" s="5">
        <v>1</v>
      </c>
      <c r="J61" s="37"/>
      <c r="K61" s="37"/>
      <c r="L61" s="20">
        <f t="shared" si="0"/>
        <v>19</v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1"/>
        <v/>
      </c>
      <c r="H62" s="45">
        <v>53</v>
      </c>
      <c r="I62" s="5"/>
      <c r="J62" s="37"/>
      <c r="K62" s="37"/>
      <c r="L62" s="18">
        <f t="shared" si="0"/>
        <v>53</v>
      </c>
      <c r="M62" s="119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1"/>
        <v/>
      </c>
      <c r="H63" s="45">
        <v>17</v>
      </c>
      <c r="I63" s="5"/>
      <c r="J63" s="37"/>
      <c r="K63" s="37"/>
      <c r="L63" s="18">
        <f t="shared" si="0"/>
        <v>17</v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1"/>
        <v/>
      </c>
      <c r="H64" s="16">
        <v>28</v>
      </c>
      <c r="I64" s="6"/>
      <c r="J64" s="10"/>
      <c r="K64" s="10"/>
      <c r="L64" s="18">
        <f t="shared" si="0"/>
        <v>28</v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1"/>
        <v/>
      </c>
      <c r="H65" s="45">
        <v>13</v>
      </c>
      <c r="I65" s="5"/>
      <c r="J65" s="37">
        <v>1</v>
      </c>
      <c r="K65" s="37"/>
      <c r="L65" s="20">
        <f t="shared" si="0"/>
        <v>14</v>
      </c>
      <c r="M65" s="119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1"/>
        <v/>
      </c>
      <c r="H66" s="45">
        <v>83</v>
      </c>
      <c r="I66" s="5"/>
      <c r="J66" s="37"/>
      <c r="K66" s="37"/>
      <c r="L66" s="18">
        <f t="shared" si="0"/>
        <v>83</v>
      </c>
      <c r="M66" s="119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1"/>
        <v/>
      </c>
      <c r="H67" s="45">
        <v>12</v>
      </c>
      <c r="I67" s="5"/>
      <c r="J67" s="37"/>
      <c r="K67" s="37"/>
      <c r="L67" s="18">
        <f t="shared" si="0"/>
        <v>12</v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1"/>
        <v/>
      </c>
      <c r="H68" s="16">
        <v>26</v>
      </c>
      <c r="I68" s="6"/>
      <c r="J68" s="10"/>
      <c r="K68" s="10"/>
      <c r="L68" s="18">
        <f t="shared" si="0"/>
        <v>26</v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1"/>
        <v/>
      </c>
      <c r="H69" s="45">
        <v>12</v>
      </c>
      <c r="I69" s="5">
        <v>1</v>
      </c>
      <c r="J69" s="37"/>
      <c r="K69" s="37"/>
      <c r="L69" s="20">
        <f t="shared" si="0"/>
        <v>13</v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1"/>
        <v/>
      </c>
      <c r="H70" s="45">
        <v>76</v>
      </c>
      <c r="I70" s="5"/>
      <c r="J70" s="37"/>
      <c r="K70" s="37"/>
      <c r="L70" s="18">
        <f t="shared" si="0"/>
        <v>76</v>
      </c>
      <c r="M70" s="2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2"/>
      <c r="D71" s="5"/>
      <c r="E71" s="37"/>
      <c r="F71" s="5"/>
      <c r="G71" s="37" t="str">
        <f t="shared" si="1"/>
        <v/>
      </c>
      <c r="H71" s="45">
        <v>17</v>
      </c>
      <c r="I71" s="5"/>
      <c r="J71" s="37"/>
      <c r="K71" s="37"/>
      <c r="L71" s="18">
        <f t="shared" si="0"/>
        <v>17</v>
      </c>
      <c r="M71" s="2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0" t="str">
        <f t="shared" si="1"/>
        <v/>
      </c>
      <c r="H72" s="16">
        <v>23</v>
      </c>
      <c r="I72" s="6"/>
      <c r="J72" s="10"/>
      <c r="K72" s="10"/>
      <c r="L72" s="19">
        <f t="shared" si="0"/>
        <v>23</v>
      </c>
      <c r="M72" s="7"/>
      <c r="N72" s="6">
        <v>1</v>
      </c>
      <c r="O72" s="10"/>
      <c r="P72" s="6"/>
      <c r="Q72" s="19">
        <f t="shared" si="2"/>
        <v>1</v>
      </c>
    </row>
    <row r="73" spans="2:17" x14ac:dyDescent="0.2">
      <c r="B73" s="42">
        <v>65</v>
      </c>
      <c r="C73" s="2"/>
      <c r="D73" s="5"/>
      <c r="E73" s="37"/>
      <c r="F73" s="5"/>
      <c r="G73" s="37" t="str">
        <f t="shared" ref="G73:G81" si="3">IF(C73+D73+E73+F73=0,"",C73+D73+E73+F73)</f>
        <v/>
      </c>
      <c r="H73" s="45">
        <v>32</v>
      </c>
      <c r="I73" s="5"/>
      <c r="J73" s="37"/>
      <c r="K73" s="37"/>
      <c r="L73" s="18">
        <f t="shared" ref="L73:L81" si="4">IF(H73+I73+J73+K73=0,"",H73+I73+J73+K73)</f>
        <v>32</v>
      </c>
      <c r="M73" s="2"/>
      <c r="N73" s="5"/>
      <c r="O73" s="37"/>
      <c r="P73" s="5"/>
      <c r="Q73" s="18" t="str">
        <f t="shared" ref="Q73:Q81" si="5">IF(M73+N73+O73+P73=0,"",M73+N73+O73+P73)</f>
        <v/>
      </c>
    </row>
    <row r="74" spans="2:17" x14ac:dyDescent="0.2">
      <c r="B74" s="42">
        <v>66</v>
      </c>
      <c r="C74" s="2"/>
      <c r="D74" s="5"/>
      <c r="E74" s="37"/>
      <c r="F74" s="5"/>
      <c r="G74" s="37" t="str">
        <f t="shared" si="3"/>
        <v/>
      </c>
      <c r="H74" s="45">
        <v>43</v>
      </c>
      <c r="I74" s="5"/>
      <c r="J74" s="37">
        <v>1</v>
      </c>
      <c r="K74" s="37"/>
      <c r="L74" s="18">
        <f t="shared" si="4"/>
        <v>44</v>
      </c>
      <c r="M74" s="2"/>
      <c r="N74" s="5"/>
      <c r="O74" s="37"/>
      <c r="P74" s="5"/>
      <c r="Q74" s="18" t="str">
        <f t="shared" si="5"/>
        <v/>
      </c>
    </row>
    <row r="75" spans="2:17" x14ac:dyDescent="0.2">
      <c r="B75" s="42">
        <v>67</v>
      </c>
      <c r="C75" s="2"/>
      <c r="D75" s="5"/>
      <c r="E75" s="37"/>
      <c r="F75" s="5"/>
      <c r="G75" s="37" t="str">
        <f t="shared" si="3"/>
        <v/>
      </c>
      <c r="H75" s="45">
        <v>20</v>
      </c>
      <c r="I75" s="5"/>
      <c r="J75" s="37"/>
      <c r="K75" s="37"/>
      <c r="L75" s="18">
        <f t="shared" si="4"/>
        <v>20</v>
      </c>
      <c r="M75" s="2"/>
      <c r="N75" s="5"/>
      <c r="O75" s="37"/>
      <c r="P75" s="5"/>
      <c r="Q75" s="18" t="str">
        <f t="shared" si="5"/>
        <v/>
      </c>
    </row>
    <row r="76" spans="2:17" x14ac:dyDescent="0.2">
      <c r="B76" s="43">
        <v>68</v>
      </c>
      <c r="C76" s="7"/>
      <c r="D76" s="6"/>
      <c r="E76" s="10"/>
      <c r="F76" s="6"/>
      <c r="G76" s="10" t="str">
        <f t="shared" si="3"/>
        <v/>
      </c>
      <c r="H76" s="16">
        <v>14</v>
      </c>
      <c r="I76" s="6"/>
      <c r="J76" s="10"/>
      <c r="K76" s="10"/>
      <c r="L76" s="19">
        <f t="shared" si="4"/>
        <v>14</v>
      </c>
      <c r="M76" s="7"/>
      <c r="N76" s="6"/>
      <c r="O76" s="10"/>
      <c r="P76" s="6"/>
      <c r="Q76" s="19" t="str">
        <f t="shared" si="5"/>
        <v/>
      </c>
    </row>
    <row r="77" spans="2:17" x14ac:dyDescent="0.2">
      <c r="B77" s="42">
        <v>69</v>
      </c>
      <c r="C77" s="2"/>
      <c r="D77" s="5"/>
      <c r="E77" s="37"/>
      <c r="F77" s="5"/>
      <c r="G77" s="37" t="str">
        <f t="shared" si="3"/>
        <v/>
      </c>
      <c r="H77" s="45">
        <v>24</v>
      </c>
      <c r="I77" s="5"/>
      <c r="J77" s="37"/>
      <c r="K77" s="37"/>
      <c r="L77" s="18">
        <f t="shared" si="4"/>
        <v>24</v>
      </c>
      <c r="M77" s="2"/>
      <c r="N77" s="5"/>
      <c r="O77" s="37"/>
      <c r="P77" s="5"/>
      <c r="Q77" s="18" t="str">
        <f t="shared" si="5"/>
        <v/>
      </c>
    </row>
    <row r="78" spans="2:17" x14ac:dyDescent="0.2">
      <c r="B78" s="42">
        <v>70</v>
      </c>
      <c r="C78" s="2"/>
      <c r="D78" s="5"/>
      <c r="E78" s="37"/>
      <c r="F78" s="5"/>
      <c r="G78" s="37" t="str">
        <f t="shared" si="3"/>
        <v/>
      </c>
      <c r="H78" s="45">
        <v>39</v>
      </c>
      <c r="I78" s="5"/>
      <c r="J78" s="37">
        <v>1</v>
      </c>
      <c r="K78" s="37"/>
      <c r="L78" s="18">
        <f t="shared" si="4"/>
        <v>40</v>
      </c>
      <c r="M78" s="2"/>
      <c r="N78" s="5"/>
      <c r="O78" s="37"/>
      <c r="P78" s="5"/>
      <c r="Q78" s="18" t="str">
        <f t="shared" si="5"/>
        <v/>
      </c>
    </row>
    <row r="79" spans="2:17" x14ac:dyDescent="0.2">
      <c r="B79" s="42">
        <v>71</v>
      </c>
      <c r="C79" s="2"/>
      <c r="D79" s="5"/>
      <c r="E79" s="37"/>
      <c r="F79" s="5"/>
      <c r="G79" s="37" t="str">
        <f t="shared" si="3"/>
        <v/>
      </c>
      <c r="H79" s="45">
        <v>18</v>
      </c>
      <c r="I79" s="5">
        <v>1</v>
      </c>
      <c r="J79" s="37"/>
      <c r="K79" s="37"/>
      <c r="L79" s="18">
        <f t="shared" si="4"/>
        <v>19</v>
      </c>
      <c r="M79" s="2"/>
      <c r="N79" s="5"/>
      <c r="O79" s="37"/>
      <c r="P79" s="5"/>
      <c r="Q79" s="18" t="str">
        <f t="shared" si="5"/>
        <v/>
      </c>
    </row>
    <row r="80" spans="2:17" x14ac:dyDescent="0.2">
      <c r="B80" s="43">
        <v>72</v>
      </c>
      <c r="C80" s="2"/>
      <c r="D80" s="5"/>
      <c r="E80" s="37"/>
      <c r="F80" s="5"/>
      <c r="G80" s="37" t="str">
        <f t="shared" si="3"/>
        <v/>
      </c>
      <c r="H80" s="45">
        <v>15</v>
      </c>
      <c r="I80" s="5"/>
      <c r="J80" s="37"/>
      <c r="K80" s="37"/>
      <c r="L80" s="18">
        <f t="shared" si="4"/>
        <v>15</v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42">
        <v>73</v>
      </c>
      <c r="C81" s="8"/>
      <c r="D81" s="3"/>
      <c r="E81" s="4"/>
      <c r="F81" s="3"/>
      <c r="G81" s="4" t="str">
        <f t="shared" si="3"/>
        <v/>
      </c>
      <c r="H81" s="17">
        <v>36</v>
      </c>
      <c r="I81" s="3"/>
      <c r="J81" s="4"/>
      <c r="K81" s="4"/>
      <c r="L81" s="20">
        <f t="shared" si="4"/>
        <v>36</v>
      </c>
      <c r="M81" s="17"/>
      <c r="N81" s="3"/>
      <c r="O81" s="4"/>
      <c r="P81" s="3"/>
      <c r="Q81" s="20" t="str">
        <f t="shared" si="5"/>
        <v/>
      </c>
    </row>
    <row r="82" spans="2:17" x14ac:dyDescent="0.2">
      <c r="B82" s="42">
        <v>74</v>
      </c>
      <c r="C82" s="2"/>
      <c r="D82" s="5"/>
      <c r="E82" s="37"/>
      <c r="F82" s="5"/>
      <c r="G82" s="37" t="str">
        <f>IF(C82+D82+E82+F82=0,"",C82+D82+E82+F82)</f>
        <v/>
      </c>
      <c r="H82" s="45">
        <v>22</v>
      </c>
      <c r="I82" s="5"/>
      <c r="J82" s="37"/>
      <c r="K82" s="37"/>
      <c r="L82" s="18">
        <f t="shared" ref="L82:L88" si="6">IF(H82+I82+J82+K82=0,"",H82+I82+J82+K82)</f>
        <v>22</v>
      </c>
      <c r="M82" s="45"/>
      <c r="N82" s="5"/>
      <c r="O82" s="37"/>
      <c r="P82" s="37"/>
      <c r="Q82" s="18" t="str">
        <f>IF(M82+N82+O82+P82=0,"",M82+N82+O82+P82)</f>
        <v/>
      </c>
    </row>
    <row r="83" spans="2:17" x14ac:dyDescent="0.2">
      <c r="B83" s="42">
        <v>75</v>
      </c>
      <c r="C83" s="2"/>
      <c r="D83" s="5"/>
      <c r="E83" s="37"/>
      <c r="F83" s="5"/>
      <c r="G83" s="37" t="str">
        <f>IF(C83+D83+E83+F83=0,"",C83+D83+E83+F83)</f>
        <v/>
      </c>
      <c r="H83" s="45">
        <v>20</v>
      </c>
      <c r="I83" s="5"/>
      <c r="J83" s="37"/>
      <c r="K83" s="37"/>
      <c r="L83" s="18">
        <f t="shared" si="6"/>
        <v>20</v>
      </c>
      <c r="M83" s="45"/>
      <c r="N83" s="5">
        <v>1</v>
      </c>
      <c r="O83" s="37"/>
      <c r="P83" s="37"/>
      <c r="Q83" s="18">
        <f>IF(M83+N83+O83+P83=0,"",M83+N83+O83+P83)</f>
        <v>1</v>
      </c>
    </row>
    <row r="84" spans="2:17" x14ac:dyDescent="0.2">
      <c r="B84" s="43">
        <v>76</v>
      </c>
      <c r="C84" s="7"/>
      <c r="D84" s="6"/>
      <c r="E84" s="10"/>
      <c r="F84" s="6"/>
      <c r="G84" s="37" t="str">
        <f>IF(C84+D84+E84+F84=0,"",C84+D84+E84+F84)</f>
        <v/>
      </c>
      <c r="H84" s="45">
        <v>20</v>
      </c>
      <c r="I84" s="5"/>
      <c r="J84" s="37"/>
      <c r="K84" s="37"/>
      <c r="L84" s="18">
        <f t="shared" si="6"/>
        <v>20</v>
      </c>
      <c r="M84" s="2"/>
      <c r="N84" s="5"/>
      <c r="O84" s="37"/>
      <c r="P84" s="5"/>
      <c r="Q84" s="18" t="str">
        <f>IF(M84+N84+O84+P84=0,"",M84+N84+O84+P84)</f>
        <v/>
      </c>
    </row>
    <row r="85" spans="2:17" x14ac:dyDescent="0.2">
      <c r="B85" s="42">
        <v>77</v>
      </c>
      <c r="C85" s="2"/>
      <c r="D85" s="5"/>
      <c r="E85" s="37"/>
      <c r="F85" s="5"/>
      <c r="G85" s="4" t="str">
        <f>IF(C85+D85+E85+F85=0,"",C85+D85+E85+F85)</f>
        <v/>
      </c>
      <c r="H85" s="17">
        <v>35</v>
      </c>
      <c r="I85" s="3"/>
      <c r="J85" s="4">
        <v>1</v>
      </c>
      <c r="K85" s="4"/>
      <c r="L85" s="20">
        <f t="shared" si="6"/>
        <v>36</v>
      </c>
      <c r="M85" s="8"/>
      <c r="N85" s="3"/>
      <c r="O85" s="4"/>
      <c r="P85" s="3"/>
      <c r="Q85" s="20" t="str">
        <f>IF(M85+N85+O85+P85=0,"",M85+N85+O85+P85)</f>
        <v/>
      </c>
    </row>
    <row r="86" spans="2:17" x14ac:dyDescent="0.2">
      <c r="B86" s="42">
        <v>78</v>
      </c>
      <c r="C86" s="2"/>
      <c r="D86" s="5"/>
      <c r="E86" s="37"/>
      <c r="F86" s="5"/>
      <c r="G86" s="37" t="str">
        <f>IF(C86+D86+E86+F86=0,"",C86+D86+E86+F86)</f>
        <v/>
      </c>
      <c r="H86" s="45">
        <v>23</v>
      </c>
      <c r="I86" s="5"/>
      <c r="J86" s="37"/>
      <c r="K86" s="37"/>
      <c r="L86" s="18">
        <f t="shared" si="6"/>
        <v>23</v>
      </c>
      <c r="M86" s="2"/>
      <c r="N86" s="5"/>
      <c r="O86" s="37"/>
      <c r="P86" s="5"/>
      <c r="Q86" s="18" t="str">
        <f>IF(M86+N86+O86+P86=0,"",M86+N86+O86+P86)</f>
        <v/>
      </c>
    </row>
    <row r="87" spans="2:17" x14ac:dyDescent="0.2">
      <c r="B87" s="2"/>
      <c r="G87" s="2"/>
      <c r="H87" s="2"/>
      <c r="I87" s="2"/>
      <c r="J87" s="2"/>
      <c r="K87" s="2"/>
      <c r="L87" s="119" t="str">
        <f t="shared" si="6"/>
        <v/>
      </c>
      <c r="M87" s="2"/>
    </row>
    <row r="88" spans="2:17" ht="13.5" customHeight="1" thickBot="1" x14ac:dyDescent="0.25">
      <c r="B88" s="12"/>
      <c r="G88" s="2"/>
      <c r="H88" s="2"/>
      <c r="I88" s="26"/>
      <c r="J88" s="26"/>
      <c r="K88" s="26"/>
      <c r="L88" s="266" t="str">
        <f t="shared" si="6"/>
        <v/>
      </c>
    </row>
    <row r="89" spans="2:17" ht="15.75" customHeight="1" thickBot="1" x14ac:dyDescent="0.25">
      <c r="B89" s="91" t="s">
        <v>5</v>
      </c>
      <c r="C89" s="402" t="str">
        <f>C4</f>
        <v>特別支援学校部主事</v>
      </c>
      <c r="D89" s="402"/>
      <c r="E89" s="402"/>
      <c r="F89" s="402"/>
      <c r="G89" s="402"/>
      <c r="H89" s="355" t="str">
        <f>H4</f>
        <v>教　　　　　諭</v>
      </c>
      <c r="I89" s="356"/>
      <c r="J89" s="356"/>
      <c r="K89" s="356"/>
      <c r="L89" s="356"/>
      <c r="M89" s="356"/>
      <c r="N89" s="356"/>
      <c r="O89" s="356"/>
      <c r="P89" s="356"/>
      <c r="Q89" s="357"/>
    </row>
    <row r="90" spans="2:17" ht="15.75" customHeight="1" thickBot="1" x14ac:dyDescent="0.25">
      <c r="B90" s="78" t="s">
        <v>4</v>
      </c>
      <c r="C90" s="366" t="str">
        <f>C5</f>
        <v>２　　　　　　級</v>
      </c>
      <c r="D90" s="364"/>
      <c r="E90" s="364"/>
      <c r="F90" s="364"/>
      <c r="G90" s="386"/>
      <c r="H90" s="363" t="str">
        <f>H5</f>
        <v>２　　　　　　級</v>
      </c>
      <c r="I90" s="364"/>
      <c r="J90" s="364"/>
      <c r="K90" s="364"/>
      <c r="L90" s="365"/>
      <c r="M90" s="366" t="str">
        <f>M5</f>
        <v>１　　　　　　級</v>
      </c>
      <c r="N90" s="364"/>
      <c r="O90" s="364"/>
      <c r="P90" s="364"/>
      <c r="Q90" s="365"/>
    </row>
    <row r="91" spans="2:17" x14ac:dyDescent="0.2">
      <c r="B91" s="84" t="s">
        <v>2</v>
      </c>
      <c r="C91" s="402" t="s">
        <v>33</v>
      </c>
      <c r="D91" s="390" t="s">
        <v>34</v>
      </c>
      <c r="E91" s="398" t="s">
        <v>35</v>
      </c>
      <c r="F91" s="390" t="s">
        <v>36</v>
      </c>
      <c r="G91" s="398" t="s">
        <v>0</v>
      </c>
      <c r="H91" s="400" t="s">
        <v>33</v>
      </c>
      <c r="I91" s="390" t="s">
        <v>34</v>
      </c>
      <c r="J91" s="390" t="s">
        <v>35</v>
      </c>
      <c r="K91" s="390" t="s">
        <v>36</v>
      </c>
      <c r="L91" s="392" t="s">
        <v>0</v>
      </c>
      <c r="M91" s="394" t="s">
        <v>33</v>
      </c>
      <c r="N91" s="390" t="s">
        <v>34</v>
      </c>
      <c r="O91" s="390" t="s">
        <v>35</v>
      </c>
      <c r="P91" s="390" t="s">
        <v>36</v>
      </c>
      <c r="Q91" s="392" t="s">
        <v>0</v>
      </c>
    </row>
    <row r="92" spans="2:17" ht="13.5" thickBot="1" x14ac:dyDescent="0.25">
      <c r="B92" s="85" t="s">
        <v>12</v>
      </c>
      <c r="C92" s="405"/>
      <c r="D92" s="391"/>
      <c r="E92" s="399"/>
      <c r="F92" s="391"/>
      <c r="G92" s="399"/>
      <c r="H92" s="401"/>
      <c r="I92" s="391"/>
      <c r="J92" s="391"/>
      <c r="K92" s="391"/>
      <c r="L92" s="393"/>
      <c r="M92" s="395"/>
      <c r="N92" s="391"/>
      <c r="O92" s="391"/>
      <c r="P92" s="391"/>
      <c r="Q92" s="393"/>
    </row>
    <row r="93" spans="2:17" x14ac:dyDescent="0.2">
      <c r="B93" s="42">
        <v>79</v>
      </c>
      <c r="C93" s="2"/>
      <c r="D93" s="5"/>
      <c r="E93" s="37"/>
      <c r="F93" s="5"/>
      <c r="G93" s="37" t="str">
        <f t="shared" ref="G93:G154" si="7">IF(C93+D93+E93+F93=0,"",C93+D93+E93+F93)</f>
        <v/>
      </c>
      <c r="H93" s="45">
        <v>13</v>
      </c>
      <c r="I93" s="5"/>
      <c r="J93" s="37"/>
      <c r="K93" s="37"/>
      <c r="L93" s="18">
        <f t="shared" ref="L93:L154" si="8">IF(H93+I93+J93+K93=0,"",H93+I93+J93+K93)</f>
        <v>13</v>
      </c>
      <c r="M93" s="2"/>
      <c r="N93" s="5"/>
      <c r="O93" s="37"/>
      <c r="P93" s="5"/>
      <c r="Q93" s="18" t="str">
        <f t="shared" ref="Q93:Q154" si="9">IF(M93+N93+O93+P93=0,"",M93+N93+O93+P93)</f>
        <v/>
      </c>
    </row>
    <row r="94" spans="2:17" x14ac:dyDescent="0.2">
      <c r="B94" s="43">
        <v>80</v>
      </c>
      <c r="C94" s="2"/>
      <c r="D94" s="5"/>
      <c r="E94" s="37"/>
      <c r="F94" s="5"/>
      <c r="G94" s="10" t="str">
        <f t="shared" si="7"/>
        <v/>
      </c>
      <c r="H94" s="16">
        <v>18</v>
      </c>
      <c r="I94" s="6"/>
      <c r="J94" s="10">
        <v>1</v>
      </c>
      <c r="K94" s="10"/>
      <c r="L94" s="19">
        <f t="shared" si="8"/>
        <v>19</v>
      </c>
      <c r="M94" s="7"/>
      <c r="N94" s="6"/>
      <c r="O94" s="10"/>
      <c r="P94" s="6"/>
      <c r="Q94" s="19" t="str">
        <f t="shared" si="9"/>
        <v/>
      </c>
    </row>
    <row r="95" spans="2:17" x14ac:dyDescent="0.2">
      <c r="B95" s="42">
        <v>81</v>
      </c>
      <c r="C95" s="8"/>
      <c r="D95" s="3"/>
      <c r="E95" s="4"/>
      <c r="F95" s="3"/>
      <c r="G95" s="37" t="str">
        <f t="shared" si="7"/>
        <v/>
      </c>
      <c r="H95" s="45">
        <v>48</v>
      </c>
      <c r="I95" s="5"/>
      <c r="J95" s="37"/>
      <c r="K95" s="37"/>
      <c r="L95" s="18">
        <f t="shared" si="8"/>
        <v>48</v>
      </c>
      <c r="M95" s="2"/>
      <c r="N95" s="5"/>
      <c r="O95" s="37"/>
      <c r="P95" s="5"/>
      <c r="Q95" s="18" t="str">
        <f t="shared" si="9"/>
        <v/>
      </c>
    </row>
    <row r="96" spans="2:17" x14ac:dyDescent="0.2">
      <c r="B96" s="42">
        <v>82</v>
      </c>
      <c r="C96" s="2"/>
      <c r="D96" s="5"/>
      <c r="E96" s="37"/>
      <c r="F96" s="5"/>
      <c r="G96" s="37" t="str">
        <f t="shared" si="7"/>
        <v/>
      </c>
      <c r="H96" s="45">
        <v>13</v>
      </c>
      <c r="I96" s="5"/>
      <c r="J96" s="37"/>
      <c r="K96" s="37"/>
      <c r="L96" s="18">
        <f t="shared" si="8"/>
        <v>13</v>
      </c>
      <c r="M96" s="2"/>
      <c r="N96" s="5"/>
      <c r="O96" s="37"/>
      <c r="P96" s="5"/>
      <c r="Q96" s="18" t="str">
        <f t="shared" si="9"/>
        <v/>
      </c>
    </row>
    <row r="97" spans="2:17" x14ac:dyDescent="0.2">
      <c r="B97" s="42">
        <v>83</v>
      </c>
      <c r="C97" s="2"/>
      <c r="D97" s="5"/>
      <c r="E97" s="37"/>
      <c r="F97" s="5"/>
      <c r="G97" s="37" t="str">
        <f t="shared" si="7"/>
        <v/>
      </c>
      <c r="H97" s="45">
        <v>21</v>
      </c>
      <c r="I97" s="5"/>
      <c r="J97" s="37"/>
      <c r="K97" s="37"/>
      <c r="L97" s="18">
        <f t="shared" si="8"/>
        <v>21</v>
      </c>
      <c r="M97" s="119"/>
      <c r="N97" s="5"/>
      <c r="O97" s="37"/>
      <c r="P97" s="5"/>
      <c r="Q97" s="18" t="str">
        <f t="shared" si="9"/>
        <v/>
      </c>
    </row>
    <row r="98" spans="2:17" x14ac:dyDescent="0.2">
      <c r="B98" s="43">
        <v>84</v>
      </c>
      <c r="C98" s="7"/>
      <c r="D98" s="6"/>
      <c r="E98" s="10"/>
      <c r="F98" s="6"/>
      <c r="G98" s="37" t="str">
        <f t="shared" si="7"/>
        <v/>
      </c>
      <c r="H98" s="45">
        <v>23</v>
      </c>
      <c r="I98" s="5"/>
      <c r="J98" s="37"/>
      <c r="K98" s="37"/>
      <c r="L98" s="18">
        <f t="shared" si="8"/>
        <v>23</v>
      </c>
      <c r="M98" s="119"/>
      <c r="N98" s="5"/>
      <c r="O98" s="37"/>
      <c r="P98" s="5"/>
      <c r="Q98" s="18" t="str">
        <f t="shared" si="9"/>
        <v/>
      </c>
    </row>
    <row r="99" spans="2:17" x14ac:dyDescent="0.2">
      <c r="B99" s="42">
        <v>85</v>
      </c>
      <c r="C99" s="2"/>
      <c r="D99" s="5"/>
      <c r="E99" s="37"/>
      <c r="F99" s="5"/>
      <c r="G99" s="4" t="str">
        <f t="shared" si="7"/>
        <v/>
      </c>
      <c r="H99" s="17">
        <v>41</v>
      </c>
      <c r="I99" s="3"/>
      <c r="J99" s="4"/>
      <c r="K99" s="4"/>
      <c r="L99" s="20">
        <f t="shared" si="8"/>
        <v>41</v>
      </c>
      <c r="M99" s="8"/>
      <c r="N99" s="3"/>
      <c r="O99" s="4"/>
      <c r="P99" s="3"/>
      <c r="Q99" s="20" t="str">
        <f t="shared" si="9"/>
        <v/>
      </c>
    </row>
    <row r="100" spans="2:17" x14ac:dyDescent="0.2">
      <c r="B100" s="42">
        <v>86</v>
      </c>
      <c r="C100" s="2"/>
      <c r="D100" s="5"/>
      <c r="E100" s="37"/>
      <c r="F100" s="5"/>
      <c r="G100" s="37" t="str">
        <f t="shared" si="7"/>
        <v/>
      </c>
      <c r="H100" s="45">
        <v>15</v>
      </c>
      <c r="I100" s="5">
        <v>1</v>
      </c>
      <c r="J100" s="37">
        <v>1</v>
      </c>
      <c r="K100" s="37"/>
      <c r="L100" s="18">
        <f t="shared" si="8"/>
        <v>17</v>
      </c>
      <c r="M100" s="2"/>
      <c r="N100" s="5"/>
      <c r="O100" s="37"/>
      <c r="P100" s="5"/>
      <c r="Q100" s="18" t="str">
        <f t="shared" si="9"/>
        <v/>
      </c>
    </row>
    <row r="101" spans="2:17" x14ac:dyDescent="0.2">
      <c r="B101" s="42">
        <v>87</v>
      </c>
      <c r="C101" s="2"/>
      <c r="D101" s="5"/>
      <c r="E101" s="37"/>
      <c r="F101" s="5"/>
      <c r="G101" s="37" t="str">
        <f t="shared" si="7"/>
        <v/>
      </c>
      <c r="H101" s="45">
        <v>19</v>
      </c>
      <c r="I101" s="5"/>
      <c r="J101" s="37"/>
      <c r="K101" s="37"/>
      <c r="L101" s="18">
        <f t="shared" si="8"/>
        <v>19</v>
      </c>
      <c r="M101" s="119"/>
      <c r="N101" s="5"/>
      <c r="O101" s="37"/>
      <c r="P101" s="5"/>
      <c r="Q101" s="18" t="str">
        <f t="shared" si="9"/>
        <v/>
      </c>
    </row>
    <row r="102" spans="2:17" x14ac:dyDescent="0.2">
      <c r="B102" s="43">
        <v>88</v>
      </c>
      <c r="C102" s="2"/>
      <c r="D102" s="5"/>
      <c r="E102" s="37"/>
      <c r="F102" s="5"/>
      <c r="G102" s="10" t="str">
        <f t="shared" si="7"/>
        <v/>
      </c>
      <c r="H102" s="16">
        <v>15</v>
      </c>
      <c r="I102" s="6"/>
      <c r="J102" s="10"/>
      <c r="K102" s="10"/>
      <c r="L102" s="19">
        <f t="shared" si="8"/>
        <v>15</v>
      </c>
      <c r="M102" s="7"/>
      <c r="N102" s="6"/>
      <c r="O102" s="10"/>
      <c r="P102" s="6"/>
      <c r="Q102" s="19" t="str">
        <f t="shared" si="9"/>
        <v/>
      </c>
    </row>
    <row r="103" spans="2:17" x14ac:dyDescent="0.2">
      <c r="B103" s="42">
        <v>89</v>
      </c>
      <c r="C103" s="8"/>
      <c r="D103" s="3"/>
      <c r="E103" s="4"/>
      <c r="F103" s="3"/>
      <c r="G103" s="37" t="str">
        <f t="shared" si="7"/>
        <v/>
      </c>
      <c r="H103" s="45">
        <v>29</v>
      </c>
      <c r="I103" s="5"/>
      <c r="J103" s="37"/>
      <c r="K103" s="37"/>
      <c r="L103" s="18">
        <f t="shared" si="8"/>
        <v>29</v>
      </c>
      <c r="M103" s="2"/>
      <c r="N103" s="5"/>
      <c r="O103" s="37"/>
      <c r="P103" s="5"/>
      <c r="Q103" s="18" t="str">
        <f t="shared" si="9"/>
        <v/>
      </c>
    </row>
    <row r="104" spans="2:17" x14ac:dyDescent="0.2">
      <c r="B104" s="42">
        <v>90</v>
      </c>
      <c r="C104" s="2"/>
      <c r="D104" s="5"/>
      <c r="E104" s="37"/>
      <c r="F104" s="5"/>
      <c r="G104" s="37" t="str">
        <f t="shared" si="7"/>
        <v/>
      </c>
      <c r="H104" s="45">
        <v>18</v>
      </c>
      <c r="I104" s="5"/>
      <c r="J104" s="37"/>
      <c r="K104" s="37"/>
      <c r="L104" s="18">
        <f t="shared" si="8"/>
        <v>18</v>
      </c>
      <c r="M104" s="2"/>
      <c r="N104" s="5"/>
      <c r="O104" s="37"/>
      <c r="P104" s="5"/>
      <c r="Q104" s="18" t="str">
        <f t="shared" si="9"/>
        <v/>
      </c>
    </row>
    <row r="105" spans="2:17" x14ac:dyDescent="0.2">
      <c r="B105" s="42">
        <v>91</v>
      </c>
      <c r="C105" s="2"/>
      <c r="D105" s="5"/>
      <c r="E105" s="37"/>
      <c r="F105" s="5"/>
      <c r="G105" s="37" t="str">
        <f t="shared" si="7"/>
        <v/>
      </c>
      <c r="H105" s="45">
        <v>17</v>
      </c>
      <c r="I105" s="5"/>
      <c r="J105" s="37"/>
      <c r="K105" s="37"/>
      <c r="L105" s="18">
        <f t="shared" si="8"/>
        <v>17</v>
      </c>
      <c r="M105" s="119"/>
      <c r="N105" s="5"/>
      <c r="O105" s="37"/>
      <c r="P105" s="5"/>
      <c r="Q105" s="18" t="str">
        <f t="shared" si="9"/>
        <v/>
      </c>
    </row>
    <row r="106" spans="2:17" x14ac:dyDescent="0.2">
      <c r="B106" s="43">
        <v>92</v>
      </c>
      <c r="C106" s="7"/>
      <c r="D106" s="6"/>
      <c r="E106" s="10"/>
      <c r="F106" s="6"/>
      <c r="G106" s="37" t="str">
        <f t="shared" si="7"/>
        <v/>
      </c>
      <c r="H106" s="45">
        <v>20</v>
      </c>
      <c r="I106" s="5"/>
      <c r="J106" s="37"/>
      <c r="K106" s="37"/>
      <c r="L106" s="18">
        <f t="shared" si="8"/>
        <v>20</v>
      </c>
      <c r="M106" s="2"/>
      <c r="N106" s="5"/>
      <c r="O106" s="37"/>
      <c r="P106" s="5"/>
      <c r="Q106" s="18" t="str">
        <f t="shared" si="9"/>
        <v/>
      </c>
    </row>
    <row r="107" spans="2:17" x14ac:dyDescent="0.2">
      <c r="B107" s="42">
        <v>93</v>
      </c>
      <c r="C107" s="2"/>
      <c r="D107" s="5"/>
      <c r="E107" s="37"/>
      <c r="F107" s="5"/>
      <c r="G107" s="4" t="str">
        <f t="shared" si="7"/>
        <v/>
      </c>
      <c r="H107" s="17">
        <v>31</v>
      </c>
      <c r="I107" s="3">
        <v>1</v>
      </c>
      <c r="J107" s="4"/>
      <c r="K107" s="4"/>
      <c r="L107" s="20">
        <f t="shared" si="8"/>
        <v>32</v>
      </c>
      <c r="M107" s="8"/>
      <c r="N107" s="3"/>
      <c r="O107" s="4"/>
      <c r="P107" s="3"/>
      <c r="Q107" s="20" t="str">
        <f t="shared" si="9"/>
        <v/>
      </c>
    </row>
    <row r="108" spans="2:17" x14ac:dyDescent="0.2">
      <c r="B108" s="42">
        <v>94</v>
      </c>
      <c r="C108" s="2"/>
      <c r="D108" s="5"/>
      <c r="E108" s="37"/>
      <c r="F108" s="5"/>
      <c r="G108" s="37" t="str">
        <f t="shared" si="7"/>
        <v/>
      </c>
      <c r="H108" s="45">
        <v>18</v>
      </c>
      <c r="I108" s="5"/>
      <c r="J108" s="37"/>
      <c r="K108" s="37"/>
      <c r="L108" s="18">
        <f t="shared" si="8"/>
        <v>18</v>
      </c>
      <c r="M108" s="2"/>
      <c r="N108" s="5"/>
      <c r="O108" s="37"/>
      <c r="P108" s="5"/>
      <c r="Q108" s="18" t="str">
        <f t="shared" si="9"/>
        <v/>
      </c>
    </row>
    <row r="109" spans="2:17" x14ac:dyDescent="0.2">
      <c r="B109" s="42">
        <v>95</v>
      </c>
      <c r="C109" s="2"/>
      <c r="D109" s="5"/>
      <c r="E109" s="37"/>
      <c r="F109" s="5"/>
      <c r="G109" s="37" t="str">
        <f t="shared" si="7"/>
        <v/>
      </c>
      <c r="H109" s="45">
        <v>16</v>
      </c>
      <c r="I109" s="5"/>
      <c r="J109" s="37"/>
      <c r="K109" s="37"/>
      <c r="L109" s="18">
        <f t="shared" si="8"/>
        <v>16</v>
      </c>
      <c r="M109" s="119"/>
      <c r="N109" s="5"/>
      <c r="O109" s="37"/>
      <c r="P109" s="5"/>
      <c r="Q109" s="18" t="str">
        <f t="shared" si="9"/>
        <v/>
      </c>
    </row>
    <row r="110" spans="2:17" x14ac:dyDescent="0.2">
      <c r="B110" s="43">
        <v>96</v>
      </c>
      <c r="C110" s="2"/>
      <c r="D110" s="5"/>
      <c r="E110" s="37"/>
      <c r="F110" s="5"/>
      <c r="G110" s="10" t="str">
        <f t="shared" si="7"/>
        <v/>
      </c>
      <c r="H110" s="16">
        <v>27</v>
      </c>
      <c r="I110" s="6"/>
      <c r="J110" s="10"/>
      <c r="K110" s="10"/>
      <c r="L110" s="19">
        <f t="shared" si="8"/>
        <v>27</v>
      </c>
      <c r="M110" s="7"/>
      <c r="N110" s="6"/>
      <c r="O110" s="10"/>
      <c r="P110" s="6"/>
      <c r="Q110" s="19" t="str">
        <f t="shared" si="9"/>
        <v/>
      </c>
    </row>
    <row r="111" spans="2:17" x14ac:dyDescent="0.2">
      <c r="B111" s="42">
        <v>97</v>
      </c>
      <c r="C111" s="8">
        <v>1</v>
      </c>
      <c r="D111" s="3"/>
      <c r="E111" s="4"/>
      <c r="F111" s="3"/>
      <c r="G111" s="37">
        <f t="shared" si="7"/>
        <v>1</v>
      </c>
      <c r="H111" s="45">
        <v>30</v>
      </c>
      <c r="I111" s="5"/>
      <c r="J111" s="37"/>
      <c r="K111" s="37"/>
      <c r="L111" s="18">
        <f t="shared" si="8"/>
        <v>30</v>
      </c>
      <c r="M111" s="2"/>
      <c r="N111" s="5"/>
      <c r="O111" s="37"/>
      <c r="P111" s="5"/>
      <c r="Q111" s="18" t="str">
        <f t="shared" si="9"/>
        <v/>
      </c>
    </row>
    <row r="112" spans="2:17" x14ac:dyDescent="0.2">
      <c r="B112" s="42">
        <v>98</v>
      </c>
      <c r="C112" s="2"/>
      <c r="D112" s="5"/>
      <c r="E112" s="37"/>
      <c r="F112" s="5"/>
      <c r="G112" s="37" t="str">
        <f t="shared" si="7"/>
        <v/>
      </c>
      <c r="H112" s="45">
        <v>19</v>
      </c>
      <c r="I112" s="5"/>
      <c r="J112" s="37"/>
      <c r="K112" s="37"/>
      <c r="L112" s="18">
        <f t="shared" si="8"/>
        <v>19</v>
      </c>
      <c r="M112" s="2"/>
      <c r="N112" s="5"/>
      <c r="O112" s="37"/>
      <c r="P112" s="5"/>
      <c r="Q112" s="18" t="str">
        <f t="shared" si="9"/>
        <v/>
      </c>
    </row>
    <row r="113" spans="2:17" x14ac:dyDescent="0.2">
      <c r="B113" s="42">
        <v>99</v>
      </c>
      <c r="C113" s="2"/>
      <c r="D113" s="5"/>
      <c r="E113" s="37"/>
      <c r="F113" s="5"/>
      <c r="G113" s="37" t="str">
        <f t="shared" si="7"/>
        <v/>
      </c>
      <c r="H113" s="45">
        <v>11</v>
      </c>
      <c r="I113" s="5"/>
      <c r="J113" s="37"/>
      <c r="K113" s="37"/>
      <c r="L113" s="18">
        <f t="shared" si="8"/>
        <v>11</v>
      </c>
      <c r="M113" s="119"/>
      <c r="N113" s="5"/>
      <c r="O113" s="37"/>
      <c r="P113" s="5"/>
      <c r="Q113" s="18" t="str">
        <f t="shared" si="9"/>
        <v/>
      </c>
    </row>
    <row r="114" spans="2:17" x14ac:dyDescent="0.2">
      <c r="B114" s="43">
        <v>100</v>
      </c>
      <c r="C114" s="7"/>
      <c r="D114" s="6"/>
      <c r="E114" s="10"/>
      <c r="F114" s="6"/>
      <c r="G114" s="37" t="str">
        <f t="shared" si="7"/>
        <v/>
      </c>
      <c r="H114" s="45">
        <v>21</v>
      </c>
      <c r="I114" s="5"/>
      <c r="J114" s="37"/>
      <c r="K114" s="37"/>
      <c r="L114" s="18">
        <f t="shared" si="8"/>
        <v>21</v>
      </c>
      <c r="M114" s="2"/>
      <c r="N114" s="5">
        <v>1</v>
      </c>
      <c r="O114" s="37"/>
      <c r="P114" s="5"/>
      <c r="Q114" s="18">
        <f t="shared" si="9"/>
        <v>1</v>
      </c>
    </row>
    <row r="115" spans="2:17" x14ac:dyDescent="0.2">
      <c r="B115" s="42">
        <v>101</v>
      </c>
      <c r="C115" s="8"/>
      <c r="D115" s="3"/>
      <c r="E115" s="4"/>
      <c r="F115" s="3"/>
      <c r="G115" s="4" t="str">
        <f t="shared" si="7"/>
        <v/>
      </c>
      <c r="H115" s="17">
        <v>24</v>
      </c>
      <c r="I115" s="3"/>
      <c r="J115" s="4"/>
      <c r="K115" s="4"/>
      <c r="L115" s="20">
        <f t="shared" si="8"/>
        <v>24</v>
      </c>
      <c r="M115" s="8"/>
      <c r="N115" s="3"/>
      <c r="O115" s="4"/>
      <c r="P115" s="3"/>
      <c r="Q115" s="20" t="str">
        <f t="shared" si="9"/>
        <v/>
      </c>
    </row>
    <row r="116" spans="2:17" x14ac:dyDescent="0.2">
      <c r="B116" s="42">
        <v>102</v>
      </c>
      <c r="C116" s="2"/>
      <c r="D116" s="5"/>
      <c r="E116" s="2"/>
      <c r="F116" s="5"/>
      <c r="G116" s="37" t="str">
        <f t="shared" si="7"/>
        <v/>
      </c>
      <c r="H116" s="45">
        <v>17</v>
      </c>
      <c r="I116" s="5"/>
      <c r="J116" s="37"/>
      <c r="K116" s="37"/>
      <c r="L116" s="18">
        <f t="shared" si="8"/>
        <v>17</v>
      </c>
      <c r="M116" s="2"/>
      <c r="N116" s="5">
        <v>1</v>
      </c>
      <c r="O116" s="37"/>
      <c r="P116" s="5"/>
      <c r="Q116" s="18">
        <f t="shared" si="9"/>
        <v>1</v>
      </c>
    </row>
    <row r="117" spans="2:17" x14ac:dyDescent="0.2">
      <c r="B117" s="42">
        <v>103</v>
      </c>
      <c r="C117" s="2"/>
      <c r="D117" s="5"/>
      <c r="E117" s="37"/>
      <c r="F117" s="5"/>
      <c r="G117" s="37" t="str">
        <f t="shared" si="7"/>
        <v/>
      </c>
      <c r="H117" s="45">
        <v>24</v>
      </c>
      <c r="I117" s="5"/>
      <c r="J117" s="37"/>
      <c r="K117" s="37"/>
      <c r="L117" s="18">
        <f t="shared" si="8"/>
        <v>24</v>
      </c>
      <c r="M117" s="119"/>
      <c r="N117" s="5"/>
      <c r="O117" s="37"/>
      <c r="P117" s="5"/>
      <c r="Q117" s="18" t="str">
        <f t="shared" si="9"/>
        <v/>
      </c>
    </row>
    <row r="118" spans="2:17" x14ac:dyDescent="0.2">
      <c r="B118" s="43">
        <v>104</v>
      </c>
      <c r="C118" s="2">
        <v>1</v>
      </c>
      <c r="D118" s="5"/>
      <c r="E118" s="37"/>
      <c r="F118" s="5"/>
      <c r="G118" s="10">
        <f t="shared" si="7"/>
        <v>1</v>
      </c>
      <c r="H118" s="16">
        <v>23</v>
      </c>
      <c r="I118" s="6"/>
      <c r="J118" s="10"/>
      <c r="K118" s="10"/>
      <c r="L118" s="19">
        <f t="shared" si="8"/>
        <v>23</v>
      </c>
      <c r="M118" s="7"/>
      <c r="N118" s="6"/>
      <c r="O118" s="10"/>
      <c r="P118" s="6"/>
      <c r="Q118" s="19" t="str">
        <f t="shared" si="9"/>
        <v/>
      </c>
    </row>
    <row r="119" spans="2:17" x14ac:dyDescent="0.2">
      <c r="B119" s="42">
        <v>105</v>
      </c>
      <c r="C119" s="8">
        <v>1</v>
      </c>
      <c r="D119" s="3"/>
      <c r="E119" s="4"/>
      <c r="F119" s="3"/>
      <c r="G119" s="37">
        <f t="shared" si="7"/>
        <v>1</v>
      </c>
      <c r="H119" s="45">
        <v>21</v>
      </c>
      <c r="I119" s="5"/>
      <c r="J119" s="37">
        <v>1</v>
      </c>
      <c r="K119" s="37"/>
      <c r="L119" s="18">
        <f t="shared" si="8"/>
        <v>22</v>
      </c>
      <c r="M119" s="2"/>
      <c r="N119" s="5"/>
      <c r="O119" s="37"/>
      <c r="P119" s="5"/>
      <c r="Q119" s="18" t="str">
        <f t="shared" si="9"/>
        <v/>
      </c>
    </row>
    <row r="120" spans="2:17" x14ac:dyDescent="0.2">
      <c r="B120" s="42">
        <v>106</v>
      </c>
      <c r="C120" s="2">
        <v>1</v>
      </c>
      <c r="D120" s="5"/>
      <c r="E120" s="37"/>
      <c r="F120" s="5"/>
      <c r="G120" s="37">
        <f t="shared" si="7"/>
        <v>1</v>
      </c>
      <c r="H120" s="45">
        <v>15</v>
      </c>
      <c r="I120" s="5"/>
      <c r="J120" s="37"/>
      <c r="K120" s="37"/>
      <c r="L120" s="18">
        <f t="shared" si="8"/>
        <v>15</v>
      </c>
      <c r="M120" s="2"/>
      <c r="N120" s="5"/>
      <c r="O120" s="37"/>
      <c r="P120" s="5"/>
      <c r="Q120" s="18" t="str">
        <f t="shared" si="9"/>
        <v/>
      </c>
    </row>
    <row r="121" spans="2:17" x14ac:dyDescent="0.2">
      <c r="B121" s="42">
        <v>107</v>
      </c>
      <c r="C121" s="2"/>
      <c r="D121" s="5"/>
      <c r="E121" s="37"/>
      <c r="F121" s="5"/>
      <c r="G121" s="37" t="str">
        <f t="shared" si="7"/>
        <v/>
      </c>
      <c r="H121" s="45">
        <v>22</v>
      </c>
      <c r="I121" s="5"/>
      <c r="J121" s="37"/>
      <c r="K121" s="37"/>
      <c r="L121" s="18">
        <f t="shared" si="8"/>
        <v>22</v>
      </c>
      <c r="M121" s="2"/>
      <c r="N121" s="5"/>
      <c r="O121" s="37"/>
      <c r="P121" s="5"/>
      <c r="Q121" s="18" t="str">
        <f t="shared" si="9"/>
        <v/>
      </c>
    </row>
    <row r="122" spans="2:17" x14ac:dyDescent="0.2">
      <c r="B122" s="43">
        <v>108</v>
      </c>
      <c r="C122" s="7">
        <v>1</v>
      </c>
      <c r="D122" s="6"/>
      <c r="E122" s="10"/>
      <c r="F122" s="6"/>
      <c r="G122" s="37">
        <f t="shared" si="7"/>
        <v>1</v>
      </c>
      <c r="H122" s="45">
        <v>27</v>
      </c>
      <c r="I122" s="5"/>
      <c r="J122" s="37"/>
      <c r="K122" s="37"/>
      <c r="L122" s="18">
        <f t="shared" si="8"/>
        <v>27</v>
      </c>
      <c r="M122" s="2"/>
      <c r="N122" s="5"/>
      <c r="O122" s="37"/>
      <c r="P122" s="5"/>
      <c r="Q122" s="18" t="str">
        <f t="shared" si="9"/>
        <v/>
      </c>
    </row>
    <row r="123" spans="2:17" x14ac:dyDescent="0.2">
      <c r="B123" s="42">
        <v>109</v>
      </c>
      <c r="C123" s="119">
        <v>1</v>
      </c>
      <c r="D123" s="5"/>
      <c r="E123" s="37"/>
      <c r="F123" s="5"/>
      <c r="G123" s="4">
        <f t="shared" si="7"/>
        <v>1</v>
      </c>
      <c r="H123" s="17">
        <v>14</v>
      </c>
      <c r="I123" s="3"/>
      <c r="J123" s="4"/>
      <c r="K123" s="4"/>
      <c r="L123" s="20">
        <f t="shared" si="8"/>
        <v>14</v>
      </c>
      <c r="M123" s="8"/>
      <c r="N123" s="3"/>
      <c r="O123" s="4"/>
      <c r="P123" s="3"/>
      <c r="Q123" s="20" t="str">
        <f t="shared" si="9"/>
        <v/>
      </c>
    </row>
    <row r="124" spans="2:17" x14ac:dyDescent="0.2">
      <c r="B124" s="42">
        <v>110</v>
      </c>
      <c r="C124" s="119"/>
      <c r="D124" s="5"/>
      <c r="E124" s="37"/>
      <c r="F124" s="5"/>
      <c r="G124" s="37" t="str">
        <f t="shared" si="7"/>
        <v/>
      </c>
      <c r="H124" s="45">
        <v>14</v>
      </c>
      <c r="I124" s="5"/>
      <c r="J124" s="37">
        <v>1</v>
      </c>
      <c r="K124" s="37"/>
      <c r="L124" s="18">
        <f t="shared" si="8"/>
        <v>15</v>
      </c>
      <c r="M124" s="2"/>
      <c r="N124" s="5"/>
      <c r="O124" s="37"/>
      <c r="P124" s="5"/>
      <c r="Q124" s="18" t="str">
        <f t="shared" si="9"/>
        <v/>
      </c>
    </row>
    <row r="125" spans="2:17" x14ac:dyDescent="0.2">
      <c r="B125" s="42">
        <v>111</v>
      </c>
      <c r="C125" s="119"/>
      <c r="D125" s="5"/>
      <c r="E125" s="37"/>
      <c r="F125" s="5"/>
      <c r="G125" s="37" t="str">
        <f t="shared" si="7"/>
        <v/>
      </c>
      <c r="H125" s="45">
        <v>28</v>
      </c>
      <c r="I125" s="5"/>
      <c r="J125" s="37"/>
      <c r="K125" s="37"/>
      <c r="L125" s="18">
        <f t="shared" si="8"/>
        <v>28</v>
      </c>
      <c r="M125" s="2"/>
      <c r="N125" s="5"/>
      <c r="O125" s="37"/>
      <c r="P125" s="5"/>
      <c r="Q125" s="18" t="str">
        <f t="shared" si="9"/>
        <v/>
      </c>
    </row>
    <row r="126" spans="2:17" x14ac:dyDescent="0.2">
      <c r="B126" s="43">
        <v>112</v>
      </c>
      <c r="C126" s="7">
        <v>1</v>
      </c>
      <c r="D126" s="6"/>
      <c r="E126" s="10"/>
      <c r="F126" s="6"/>
      <c r="G126" s="10">
        <f t="shared" si="7"/>
        <v>1</v>
      </c>
      <c r="H126" s="16">
        <v>16</v>
      </c>
      <c r="I126" s="6"/>
      <c r="J126" s="10"/>
      <c r="K126" s="10"/>
      <c r="L126" s="19">
        <f t="shared" si="8"/>
        <v>16</v>
      </c>
      <c r="M126" s="7"/>
      <c r="N126" s="6"/>
      <c r="O126" s="10"/>
      <c r="P126" s="6"/>
      <c r="Q126" s="19" t="str">
        <f t="shared" si="9"/>
        <v/>
      </c>
    </row>
    <row r="127" spans="2:17" x14ac:dyDescent="0.2">
      <c r="B127" s="42">
        <v>113</v>
      </c>
      <c r="C127" s="119">
        <v>2</v>
      </c>
      <c r="D127" s="5"/>
      <c r="E127" s="37"/>
      <c r="F127" s="5"/>
      <c r="G127" s="37">
        <f t="shared" si="7"/>
        <v>2</v>
      </c>
      <c r="H127" s="45">
        <v>12</v>
      </c>
      <c r="I127" s="5"/>
      <c r="J127" s="37"/>
      <c r="K127" s="37"/>
      <c r="L127" s="18">
        <f t="shared" si="8"/>
        <v>12</v>
      </c>
      <c r="M127" s="2"/>
      <c r="N127" s="5"/>
      <c r="O127" s="37"/>
      <c r="P127" s="5"/>
      <c r="Q127" s="18" t="str">
        <f t="shared" si="9"/>
        <v/>
      </c>
    </row>
    <row r="128" spans="2:17" x14ac:dyDescent="0.2">
      <c r="B128" s="42">
        <v>114</v>
      </c>
      <c r="C128" s="119">
        <v>1</v>
      </c>
      <c r="D128" s="5"/>
      <c r="E128" s="37"/>
      <c r="F128" s="5"/>
      <c r="G128" s="37">
        <f t="shared" si="7"/>
        <v>1</v>
      </c>
      <c r="H128" s="45">
        <v>11</v>
      </c>
      <c r="I128" s="5"/>
      <c r="J128" s="37">
        <v>1</v>
      </c>
      <c r="K128" s="37"/>
      <c r="L128" s="18">
        <f t="shared" si="8"/>
        <v>12</v>
      </c>
      <c r="M128" s="2"/>
      <c r="N128" s="5"/>
      <c r="O128" s="37"/>
      <c r="P128" s="5"/>
      <c r="Q128" s="18" t="str">
        <f t="shared" si="9"/>
        <v/>
      </c>
    </row>
    <row r="129" spans="2:17" x14ac:dyDescent="0.2">
      <c r="B129" s="42">
        <v>115</v>
      </c>
      <c r="C129" s="119">
        <v>3</v>
      </c>
      <c r="D129" s="5"/>
      <c r="E129" s="37"/>
      <c r="F129" s="5"/>
      <c r="G129" s="37">
        <f t="shared" si="7"/>
        <v>3</v>
      </c>
      <c r="H129" s="45">
        <v>20</v>
      </c>
      <c r="I129" s="5"/>
      <c r="J129" s="37"/>
      <c r="K129" s="37"/>
      <c r="L129" s="18">
        <f t="shared" si="8"/>
        <v>20</v>
      </c>
      <c r="M129" s="2"/>
      <c r="N129" s="5"/>
      <c r="O129" s="37"/>
      <c r="P129" s="5"/>
      <c r="Q129" s="18" t="str">
        <f t="shared" si="9"/>
        <v/>
      </c>
    </row>
    <row r="130" spans="2:17" x14ac:dyDescent="0.2">
      <c r="B130" s="43">
        <v>116</v>
      </c>
      <c r="C130" s="7">
        <v>1</v>
      </c>
      <c r="D130" s="6"/>
      <c r="E130" s="10"/>
      <c r="F130" s="6"/>
      <c r="G130" s="37">
        <f t="shared" si="7"/>
        <v>1</v>
      </c>
      <c r="H130" s="45">
        <v>12</v>
      </c>
      <c r="I130" s="5"/>
      <c r="J130" s="37"/>
      <c r="K130" s="37"/>
      <c r="L130" s="18">
        <f t="shared" si="8"/>
        <v>12</v>
      </c>
      <c r="M130" s="2"/>
      <c r="N130" s="5"/>
      <c r="O130" s="37"/>
      <c r="P130" s="5"/>
      <c r="Q130" s="18" t="str">
        <f t="shared" si="9"/>
        <v/>
      </c>
    </row>
    <row r="131" spans="2:17" x14ac:dyDescent="0.2">
      <c r="B131" s="42">
        <v>117</v>
      </c>
      <c r="C131" s="119"/>
      <c r="D131" s="5"/>
      <c r="E131" s="37"/>
      <c r="F131" s="5"/>
      <c r="G131" s="4" t="str">
        <f>IF(C131+D131+E131+F131=0,"",C131+D131+E131+F131)</f>
        <v/>
      </c>
      <c r="H131" s="17">
        <v>13</v>
      </c>
      <c r="I131" s="3"/>
      <c r="J131" s="4"/>
      <c r="K131" s="4"/>
      <c r="L131" s="20">
        <f t="shared" si="8"/>
        <v>13</v>
      </c>
      <c r="M131" s="8"/>
      <c r="N131" s="3"/>
      <c r="O131" s="4"/>
      <c r="P131" s="3"/>
      <c r="Q131" s="20" t="str">
        <f t="shared" si="9"/>
        <v/>
      </c>
    </row>
    <row r="132" spans="2:17" x14ac:dyDescent="0.2">
      <c r="B132" s="42">
        <v>118</v>
      </c>
      <c r="C132" s="119"/>
      <c r="D132" s="5"/>
      <c r="E132" s="37"/>
      <c r="F132" s="5"/>
      <c r="G132" s="37" t="str">
        <f t="shared" si="7"/>
        <v/>
      </c>
      <c r="H132" s="45">
        <v>16</v>
      </c>
      <c r="I132" s="5"/>
      <c r="J132" s="37"/>
      <c r="K132" s="37"/>
      <c r="L132" s="18">
        <f t="shared" si="8"/>
        <v>16</v>
      </c>
      <c r="M132" s="2"/>
      <c r="N132" s="5"/>
      <c r="O132" s="37"/>
      <c r="P132" s="5"/>
      <c r="Q132" s="18" t="str">
        <f t="shared" si="9"/>
        <v/>
      </c>
    </row>
    <row r="133" spans="2:17" x14ac:dyDescent="0.2">
      <c r="B133" s="42">
        <v>119</v>
      </c>
      <c r="C133" s="119">
        <v>1</v>
      </c>
      <c r="D133" s="5"/>
      <c r="E133" s="37"/>
      <c r="F133" s="5"/>
      <c r="G133" s="37">
        <f t="shared" si="7"/>
        <v>1</v>
      </c>
      <c r="H133" s="45">
        <v>26</v>
      </c>
      <c r="I133" s="5"/>
      <c r="J133" s="37">
        <v>1</v>
      </c>
      <c r="K133" s="37"/>
      <c r="L133" s="18">
        <f t="shared" si="8"/>
        <v>27</v>
      </c>
      <c r="M133" s="119"/>
      <c r="N133" s="5"/>
      <c r="O133" s="37"/>
      <c r="P133" s="5"/>
      <c r="Q133" s="18" t="str">
        <f t="shared" si="9"/>
        <v/>
      </c>
    </row>
    <row r="134" spans="2:17" x14ac:dyDescent="0.2">
      <c r="B134" s="43">
        <v>120</v>
      </c>
      <c r="C134" s="7">
        <v>1</v>
      </c>
      <c r="D134" s="6"/>
      <c r="E134" s="10"/>
      <c r="F134" s="6"/>
      <c r="G134" s="10">
        <f t="shared" si="7"/>
        <v>1</v>
      </c>
      <c r="H134" s="16">
        <v>9</v>
      </c>
      <c r="I134" s="6"/>
      <c r="J134" s="10"/>
      <c r="K134" s="10"/>
      <c r="L134" s="19">
        <f t="shared" si="8"/>
        <v>9</v>
      </c>
      <c r="M134" s="7"/>
      <c r="N134" s="6"/>
      <c r="O134" s="10"/>
      <c r="P134" s="6"/>
      <c r="Q134" s="19" t="str">
        <f t="shared" si="9"/>
        <v/>
      </c>
    </row>
    <row r="135" spans="2:17" x14ac:dyDescent="0.2">
      <c r="B135" s="42">
        <v>121</v>
      </c>
      <c r="C135" s="119">
        <v>1</v>
      </c>
      <c r="D135" s="5"/>
      <c r="E135" s="37"/>
      <c r="F135" s="5"/>
      <c r="G135" s="37">
        <f t="shared" si="7"/>
        <v>1</v>
      </c>
      <c r="H135" s="45">
        <v>11</v>
      </c>
      <c r="I135" s="5"/>
      <c r="J135" s="37"/>
      <c r="K135" s="37"/>
      <c r="L135" s="18">
        <f t="shared" si="8"/>
        <v>11</v>
      </c>
      <c r="M135" s="2"/>
      <c r="N135" s="5"/>
      <c r="O135" s="37"/>
      <c r="P135" s="5"/>
      <c r="Q135" s="18" t="str">
        <f t="shared" si="9"/>
        <v/>
      </c>
    </row>
    <row r="136" spans="2:17" x14ac:dyDescent="0.2">
      <c r="B136" s="42">
        <v>122</v>
      </c>
      <c r="C136" s="119">
        <v>1</v>
      </c>
      <c r="D136" s="5"/>
      <c r="E136" s="37"/>
      <c r="F136" s="5"/>
      <c r="G136" s="37">
        <f t="shared" si="7"/>
        <v>1</v>
      </c>
      <c r="H136" s="45">
        <v>11</v>
      </c>
      <c r="I136" s="5"/>
      <c r="J136" s="37"/>
      <c r="K136" s="37"/>
      <c r="L136" s="18">
        <f t="shared" si="8"/>
        <v>11</v>
      </c>
      <c r="M136" s="2"/>
      <c r="N136" s="5"/>
      <c r="O136" s="37"/>
      <c r="P136" s="5"/>
      <c r="Q136" s="18" t="str">
        <f t="shared" si="9"/>
        <v/>
      </c>
    </row>
    <row r="137" spans="2:17" x14ac:dyDescent="0.2">
      <c r="B137" s="42">
        <v>123</v>
      </c>
      <c r="C137" s="119">
        <v>1</v>
      </c>
      <c r="D137" s="5"/>
      <c r="E137" s="37"/>
      <c r="F137" s="5"/>
      <c r="G137" s="37">
        <f t="shared" si="7"/>
        <v>1</v>
      </c>
      <c r="H137" s="45">
        <v>12</v>
      </c>
      <c r="I137" s="5"/>
      <c r="J137" s="37"/>
      <c r="K137" s="37"/>
      <c r="L137" s="18">
        <f t="shared" si="8"/>
        <v>12</v>
      </c>
      <c r="M137" s="119"/>
      <c r="N137" s="5"/>
      <c r="O137" s="37"/>
      <c r="P137" s="5"/>
      <c r="Q137" s="18" t="str">
        <f t="shared" si="9"/>
        <v/>
      </c>
    </row>
    <row r="138" spans="2:17" x14ac:dyDescent="0.2">
      <c r="B138" s="43">
        <v>124</v>
      </c>
      <c r="C138" s="7">
        <v>1</v>
      </c>
      <c r="D138" s="6"/>
      <c r="E138" s="10"/>
      <c r="F138" s="6"/>
      <c r="G138" s="37">
        <f t="shared" si="7"/>
        <v>1</v>
      </c>
      <c r="H138" s="45">
        <v>8</v>
      </c>
      <c r="I138" s="5"/>
      <c r="J138" s="37"/>
      <c r="K138" s="37"/>
      <c r="L138" s="18">
        <f t="shared" si="8"/>
        <v>8</v>
      </c>
      <c r="M138" s="119"/>
      <c r="N138" s="5"/>
      <c r="O138" s="37"/>
      <c r="P138" s="5"/>
      <c r="Q138" s="18" t="str">
        <f t="shared" si="9"/>
        <v/>
      </c>
    </row>
    <row r="139" spans="2:17" x14ac:dyDescent="0.2">
      <c r="B139" s="42">
        <v>125</v>
      </c>
      <c r="C139" s="8">
        <v>2</v>
      </c>
      <c r="D139" s="3"/>
      <c r="E139" s="4"/>
      <c r="F139" s="3"/>
      <c r="G139" s="4">
        <f t="shared" si="7"/>
        <v>2</v>
      </c>
      <c r="H139" s="17">
        <v>9</v>
      </c>
      <c r="I139" s="3">
        <v>1</v>
      </c>
      <c r="J139" s="4"/>
      <c r="K139" s="4"/>
      <c r="L139" s="20">
        <f t="shared" si="8"/>
        <v>10</v>
      </c>
      <c r="M139" s="8"/>
      <c r="N139" s="3"/>
      <c r="O139" s="4"/>
      <c r="P139" s="3"/>
      <c r="Q139" s="20" t="str">
        <f t="shared" si="9"/>
        <v/>
      </c>
    </row>
    <row r="140" spans="2:17" x14ac:dyDescent="0.2">
      <c r="B140" s="42">
        <v>126</v>
      </c>
      <c r="C140" s="119"/>
      <c r="D140" s="5"/>
      <c r="E140" s="2"/>
      <c r="F140" s="5"/>
      <c r="G140" s="2" t="str">
        <f t="shared" si="7"/>
        <v/>
      </c>
      <c r="H140" s="81">
        <v>11</v>
      </c>
      <c r="I140" s="5"/>
      <c r="J140" s="37">
        <v>1</v>
      </c>
      <c r="K140" s="37"/>
      <c r="L140" s="18">
        <f t="shared" si="8"/>
        <v>12</v>
      </c>
      <c r="M140" s="2"/>
      <c r="N140" s="5"/>
      <c r="O140" s="37"/>
      <c r="P140" s="5"/>
      <c r="Q140" s="18" t="str">
        <f t="shared" si="9"/>
        <v/>
      </c>
    </row>
    <row r="141" spans="2:17" x14ac:dyDescent="0.2">
      <c r="B141" s="42">
        <v>127</v>
      </c>
      <c r="C141" s="119">
        <v>2</v>
      </c>
      <c r="D141" s="5"/>
      <c r="E141" s="37"/>
      <c r="F141" s="5"/>
      <c r="G141" s="37">
        <f t="shared" si="7"/>
        <v>2</v>
      </c>
      <c r="H141" s="45">
        <v>13</v>
      </c>
      <c r="I141" s="5"/>
      <c r="J141" s="37">
        <v>1</v>
      </c>
      <c r="K141" s="37"/>
      <c r="L141" s="18">
        <f t="shared" si="8"/>
        <v>14</v>
      </c>
      <c r="M141" s="119"/>
      <c r="N141" s="5"/>
      <c r="O141" s="37"/>
      <c r="P141" s="5"/>
      <c r="Q141" s="18" t="str">
        <f t="shared" si="9"/>
        <v/>
      </c>
    </row>
    <row r="142" spans="2:17" x14ac:dyDescent="0.2">
      <c r="B142" s="43">
        <v>128</v>
      </c>
      <c r="C142" s="7">
        <v>2</v>
      </c>
      <c r="D142" s="6"/>
      <c r="E142" s="10"/>
      <c r="F142" s="6"/>
      <c r="G142" s="10">
        <f t="shared" si="7"/>
        <v>2</v>
      </c>
      <c r="H142" s="16">
        <v>4</v>
      </c>
      <c r="I142" s="6"/>
      <c r="J142" s="10"/>
      <c r="K142" s="10"/>
      <c r="L142" s="19">
        <f t="shared" si="8"/>
        <v>4</v>
      </c>
      <c r="M142" s="7"/>
      <c r="N142" s="6"/>
      <c r="O142" s="10"/>
      <c r="P142" s="6"/>
      <c r="Q142" s="19" t="str">
        <f t="shared" si="9"/>
        <v/>
      </c>
    </row>
    <row r="143" spans="2:17" x14ac:dyDescent="0.2">
      <c r="B143" s="42">
        <v>129</v>
      </c>
      <c r="C143" s="119"/>
      <c r="D143" s="5"/>
      <c r="E143" s="37"/>
      <c r="F143" s="5"/>
      <c r="G143" s="37" t="str">
        <f t="shared" si="7"/>
        <v/>
      </c>
      <c r="H143" s="45">
        <v>11</v>
      </c>
      <c r="I143" s="5"/>
      <c r="J143" s="37">
        <v>1</v>
      </c>
      <c r="K143" s="37"/>
      <c r="L143" s="18">
        <f t="shared" si="8"/>
        <v>12</v>
      </c>
      <c r="M143" s="2"/>
      <c r="N143" s="5"/>
      <c r="O143" s="37"/>
      <c r="P143" s="5"/>
      <c r="Q143" s="18" t="str">
        <f t="shared" si="9"/>
        <v/>
      </c>
    </row>
    <row r="144" spans="2:17" x14ac:dyDescent="0.2">
      <c r="B144" s="42">
        <v>130</v>
      </c>
      <c r="C144" s="119">
        <v>1</v>
      </c>
      <c r="D144" s="5"/>
      <c r="E144" s="37"/>
      <c r="F144" s="5"/>
      <c r="G144" s="37">
        <f t="shared" si="7"/>
        <v>1</v>
      </c>
      <c r="H144" s="45">
        <v>13</v>
      </c>
      <c r="I144" s="5"/>
      <c r="J144" s="37">
        <v>2</v>
      </c>
      <c r="K144" s="37"/>
      <c r="L144" s="18">
        <f t="shared" si="8"/>
        <v>15</v>
      </c>
      <c r="M144" s="119"/>
      <c r="N144" s="5"/>
      <c r="O144" s="37"/>
      <c r="P144" s="5"/>
      <c r="Q144" s="18" t="str">
        <f t="shared" si="9"/>
        <v/>
      </c>
    </row>
    <row r="145" spans="2:17" x14ac:dyDescent="0.2">
      <c r="B145" s="42">
        <v>131</v>
      </c>
      <c r="C145" s="119">
        <v>2</v>
      </c>
      <c r="D145" s="5"/>
      <c r="E145" s="37"/>
      <c r="F145" s="5"/>
      <c r="G145" s="37">
        <f t="shared" si="7"/>
        <v>2</v>
      </c>
      <c r="H145" s="45">
        <v>11</v>
      </c>
      <c r="I145" s="5"/>
      <c r="J145" s="37">
        <v>1</v>
      </c>
      <c r="K145" s="37"/>
      <c r="L145" s="18">
        <f t="shared" si="8"/>
        <v>12</v>
      </c>
      <c r="M145" s="2"/>
      <c r="N145" s="5"/>
      <c r="O145" s="37"/>
      <c r="P145" s="5"/>
      <c r="Q145" s="18" t="str">
        <f t="shared" si="9"/>
        <v/>
      </c>
    </row>
    <row r="146" spans="2:17" x14ac:dyDescent="0.2">
      <c r="B146" s="43">
        <v>132</v>
      </c>
      <c r="C146" s="7">
        <v>4</v>
      </c>
      <c r="D146" s="6"/>
      <c r="E146" s="10"/>
      <c r="F146" s="6"/>
      <c r="G146" s="37">
        <f t="shared" si="7"/>
        <v>4</v>
      </c>
      <c r="H146" s="45">
        <v>14</v>
      </c>
      <c r="I146" s="5"/>
      <c r="J146" s="37"/>
      <c r="K146" s="37"/>
      <c r="L146" s="18">
        <f t="shared" si="8"/>
        <v>14</v>
      </c>
      <c r="M146" s="2"/>
      <c r="N146" s="5"/>
      <c r="O146" s="37"/>
      <c r="P146" s="5"/>
      <c r="Q146" s="18" t="str">
        <f t="shared" si="9"/>
        <v/>
      </c>
    </row>
    <row r="147" spans="2:17" x14ac:dyDescent="0.2">
      <c r="B147" s="42">
        <v>133</v>
      </c>
      <c r="C147" s="119">
        <v>1</v>
      </c>
      <c r="D147" s="5"/>
      <c r="E147" s="37"/>
      <c r="F147" s="5"/>
      <c r="G147" s="4">
        <f t="shared" si="7"/>
        <v>1</v>
      </c>
      <c r="H147" s="17">
        <v>14</v>
      </c>
      <c r="I147" s="3"/>
      <c r="J147" s="4"/>
      <c r="K147" s="4"/>
      <c r="L147" s="20">
        <f t="shared" si="8"/>
        <v>14</v>
      </c>
      <c r="M147" s="8"/>
      <c r="N147" s="3"/>
      <c r="O147" s="4"/>
      <c r="P147" s="3"/>
      <c r="Q147" s="20" t="str">
        <f t="shared" si="9"/>
        <v/>
      </c>
    </row>
    <row r="148" spans="2:17" x14ac:dyDescent="0.2">
      <c r="B148" s="42">
        <v>134</v>
      </c>
      <c r="C148" s="119"/>
      <c r="D148" s="5"/>
      <c r="E148" s="37"/>
      <c r="F148" s="5"/>
      <c r="G148" s="37" t="str">
        <f t="shared" si="7"/>
        <v/>
      </c>
      <c r="H148" s="45">
        <v>14</v>
      </c>
      <c r="I148" s="5"/>
      <c r="J148" s="37"/>
      <c r="K148" s="37"/>
      <c r="L148" s="18">
        <f t="shared" si="8"/>
        <v>14</v>
      </c>
      <c r="M148" s="2"/>
      <c r="N148" s="5"/>
      <c r="O148" s="37"/>
      <c r="P148" s="5"/>
      <c r="Q148" s="18" t="str">
        <f t="shared" si="9"/>
        <v/>
      </c>
    </row>
    <row r="149" spans="2:17" x14ac:dyDescent="0.2">
      <c r="B149" s="42">
        <v>135</v>
      </c>
      <c r="C149" s="119">
        <v>6</v>
      </c>
      <c r="D149" s="5"/>
      <c r="E149" s="37"/>
      <c r="F149" s="5"/>
      <c r="G149" s="37">
        <f t="shared" si="7"/>
        <v>6</v>
      </c>
      <c r="H149" s="45">
        <v>12</v>
      </c>
      <c r="I149" s="5"/>
      <c r="J149" s="37">
        <v>1</v>
      </c>
      <c r="K149" s="37"/>
      <c r="L149" s="18">
        <f t="shared" si="8"/>
        <v>13</v>
      </c>
      <c r="M149" s="2"/>
      <c r="N149" s="5"/>
      <c r="O149" s="37"/>
      <c r="P149" s="5"/>
      <c r="Q149" s="18" t="str">
        <f t="shared" si="9"/>
        <v/>
      </c>
    </row>
    <row r="150" spans="2:17" x14ac:dyDescent="0.2">
      <c r="B150" s="43">
        <v>136</v>
      </c>
      <c r="C150" s="7"/>
      <c r="D150" s="6"/>
      <c r="E150" s="10"/>
      <c r="F150" s="6"/>
      <c r="G150" s="10" t="str">
        <f t="shared" si="7"/>
        <v/>
      </c>
      <c r="H150" s="16">
        <v>12</v>
      </c>
      <c r="I150" s="6"/>
      <c r="J150" s="10"/>
      <c r="K150" s="10"/>
      <c r="L150" s="19">
        <f t="shared" si="8"/>
        <v>12</v>
      </c>
      <c r="M150" s="7"/>
      <c r="N150" s="6"/>
      <c r="O150" s="10"/>
      <c r="P150" s="6"/>
      <c r="Q150" s="19" t="str">
        <f t="shared" si="9"/>
        <v/>
      </c>
    </row>
    <row r="151" spans="2:17" x14ac:dyDescent="0.2">
      <c r="B151" s="42">
        <v>137</v>
      </c>
      <c r="C151" s="119">
        <v>2</v>
      </c>
      <c r="D151" s="5"/>
      <c r="E151" s="37"/>
      <c r="F151" s="5"/>
      <c r="G151" s="37">
        <f t="shared" si="7"/>
        <v>2</v>
      </c>
      <c r="H151" s="45">
        <v>20</v>
      </c>
      <c r="I151" s="5"/>
      <c r="J151" s="37">
        <v>2</v>
      </c>
      <c r="K151" s="37"/>
      <c r="L151" s="18">
        <f t="shared" si="8"/>
        <v>22</v>
      </c>
      <c r="M151" s="2"/>
      <c r="N151" s="5"/>
      <c r="O151" s="37"/>
      <c r="P151" s="5"/>
      <c r="Q151" s="18" t="str">
        <f t="shared" si="9"/>
        <v/>
      </c>
    </row>
    <row r="152" spans="2:17" x14ac:dyDescent="0.2">
      <c r="B152" s="42">
        <v>138</v>
      </c>
      <c r="C152" s="119">
        <v>1</v>
      </c>
      <c r="D152" s="5"/>
      <c r="E152" s="37"/>
      <c r="F152" s="5"/>
      <c r="G152" s="37">
        <f t="shared" si="7"/>
        <v>1</v>
      </c>
      <c r="H152" s="45">
        <v>8</v>
      </c>
      <c r="I152" s="5">
        <v>1</v>
      </c>
      <c r="J152" s="37">
        <v>1</v>
      </c>
      <c r="K152" s="37"/>
      <c r="L152" s="18">
        <f t="shared" si="8"/>
        <v>10</v>
      </c>
      <c r="M152" s="119"/>
      <c r="N152" s="5"/>
      <c r="O152" s="37"/>
      <c r="P152" s="5"/>
      <c r="Q152" s="18" t="str">
        <f t="shared" si="9"/>
        <v/>
      </c>
    </row>
    <row r="153" spans="2:17" x14ac:dyDescent="0.2">
      <c r="B153" s="42">
        <v>139</v>
      </c>
      <c r="C153" s="119">
        <v>1</v>
      </c>
      <c r="D153" s="5"/>
      <c r="E153" s="37"/>
      <c r="F153" s="5"/>
      <c r="G153" s="37">
        <f t="shared" si="7"/>
        <v>1</v>
      </c>
      <c r="H153" s="45">
        <v>19</v>
      </c>
      <c r="I153" s="5"/>
      <c r="J153" s="37">
        <v>1</v>
      </c>
      <c r="K153" s="37"/>
      <c r="L153" s="18">
        <f t="shared" si="8"/>
        <v>20</v>
      </c>
      <c r="M153" s="2"/>
      <c r="N153" s="5"/>
      <c r="O153" s="37"/>
      <c r="P153" s="5"/>
      <c r="Q153" s="18" t="str">
        <f t="shared" si="9"/>
        <v/>
      </c>
    </row>
    <row r="154" spans="2:17" x14ac:dyDescent="0.2">
      <c r="B154" s="43">
        <v>140</v>
      </c>
      <c r="C154" s="7"/>
      <c r="D154" s="6"/>
      <c r="E154" s="10"/>
      <c r="F154" s="6"/>
      <c r="G154" s="10" t="str">
        <f t="shared" si="7"/>
        <v/>
      </c>
      <c r="H154" s="16">
        <v>7</v>
      </c>
      <c r="I154" s="6"/>
      <c r="J154" s="10"/>
      <c r="K154" s="10"/>
      <c r="L154" s="19">
        <f t="shared" si="8"/>
        <v>7</v>
      </c>
      <c r="M154" s="7"/>
      <c r="N154" s="6"/>
      <c r="O154" s="10"/>
      <c r="P154" s="6"/>
      <c r="Q154" s="19" t="str">
        <f t="shared" si="9"/>
        <v/>
      </c>
    </row>
    <row r="155" spans="2:17" ht="13.5" thickBot="1" x14ac:dyDescent="0.25">
      <c r="B155" s="42">
        <v>141</v>
      </c>
      <c r="C155" s="46">
        <v>15</v>
      </c>
      <c r="D155" s="67"/>
      <c r="E155" s="39"/>
      <c r="F155" s="67"/>
      <c r="G155" s="69">
        <f>IF(C155+D155+E155+F155=0,"",C155+D155+E155+F155)</f>
        <v>15</v>
      </c>
      <c r="H155" s="46">
        <v>432</v>
      </c>
      <c r="I155" s="67"/>
      <c r="J155" s="39">
        <v>9</v>
      </c>
      <c r="K155" s="39"/>
      <c r="L155" s="69">
        <f>IF(H155+I155+J155+K155=0,"",H155+I155+J155+K155)</f>
        <v>441</v>
      </c>
      <c r="M155" s="17"/>
      <c r="N155" s="3"/>
      <c r="O155" s="4"/>
      <c r="P155" s="3"/>
      <c r="Q155" s="20" t="str">
        <f>IF(M155+N155+O155+P155=0,"",M155+N155+O155+P155)</f>
        <v/>
      </c>
    </row>
    <row r="156" spans="2:17" x14ac:dyDescent="0.2">
      <c r="B156" s="38">
        <v>142</v>
      </c>
      <c r="C156" s="45"/>
      <c r="D156" s="5"/>
      <c r="E156" s="37"/>
      <c r="F156" s="5"/>
      <c r="G156" s="18"/>
      <c r="H156" s="124"/>
      <c r="I156" s="22"/>
      <c r="J156" s="37"/>
      <c r="K156" s="22"/>
      <c r="L156" s="18"/>
      <c r="M156" s="2"/>
      <c r="N156" s="5"/>
      <c r="O156" s="37"/>
      <c r="P156" s="5"/>
      <c r="Q156" s="18" t="str">
        <f>IF(M156+N156+O156+P156=0,"",M156+N156+O156+P156)</f>
        <v/>
      </c>
    </row>
    <row r="157" spans="2:17" x14ac:dyDescent="0.2">
      <c r="B157" s="38">
        <v>143</v>
      </c>
      <c r="C157" s="45"/>
      <c r="D157" s="5"/>
      <c r="E157" s="37"/>
      <c r="F157" s="5"/>
      <c r="G157" s="18"/>
      <c r="H157" s="124"/>
      <c r="I157" s="5"/>
      <c r="J157" s="37"/>
      <c r="K157" s="5"/>
      <c r="L157" s="18"/>
      <c r="M157" s="2"/>
      <c r="N157" s="5"/>
      <c r="O157" s="37"/>
      <c r="P157" s="5"/>
      <c r="Q157" s="18" t="str">
        <f>IF(M157+N157+O157+P157=0,"",M157+N157+O157+P157)</f>
        <v/>
      </c>
    </row>
    <row r="158" spans="2:17" x14ac:dyDescent="0.2">
      <c r="B158" s="76">
        <v>144</v>
      </c>
      <c r="C158" s="16"/>
      <c r="D158" s="6"/>
      <c r="E158" s="10"/>
      <c r="F158" s="6"/>
      <c r="G158" s="18"/>
      <c r="H158" s="2"/>
      <c r="I158" s="5"/>
      <c r="J158" s="37"/>
      <c r="K158" s="37"/>
      <c r="L158" s="18"/>
      <c r="M158" s="2"/>
      <c r="N158" s="5"/>
      <c r="O158" s="37"/>
      <c r="P158" s="5"/>
      <c r="Q158" s="19" t="str">
        <f>IF(M158+N158+O158+P158=0,"",M158+N158+O158+P158)</f>
        <v/>
      </c>
    </row>
    <row r="159" spans="2:17" hidden="1" x14ac:dyDescent="0.2">
      <c r="B159" s="38"/>
      <c r="C159" s="45"/>
      <c r="D159" s="5"/>
      <c r="E159" s="37"/>
      <c r="F159" s="5"/>
      <c r="G159" s="20"/>
      <c r="H159" s="8"/>
      <c r="I159" s="3"/>
      <c r="J159" s="4"/>
      <c r="K159" s="4"/>
      <c r="L159" s="20"/>
      <c r="M159" s="8"/>
      <c r="N159" s="3"/>
      <c r="O159" s="4"/>
      <c r="P159" s="3"/>
      <c r="Q159" s="20" t="str">
        <f t="shared" ref="Q159:Q166" si="10">IF(M159+N159+O159+P159=0,"",M159+N159+O159+P159)</f>
        <v/>
      </c>
    </row>
    <row r="160" spans="2:17" hidden="1" x14ac:dyDescent="0.2">
      <c r="B160" s="38"/>
      <c r="C160" s="45"/>
      <c r="D160" s="5"/>
      <c r="E160" s="37"/>
      <c r="F160" s="5"/>
      <c r="G160" s="18"/>
      <c r="H160" s="2"/>
      <c r="I160" s="5"/>
      <c r="J160" s="37"/>
      <c r="K160" s="37"/>
      <c r="L160" s="18"/>
      <c r="M160" s="2"/>
      <c r="N160" s="5"/>
      <c r="O160" s="37"/>
      <c r="P160" s="5"/>
      <c r="Q160" s="18" t="str">
        <f t="shared" si="10"/>
        <v/>
      </c>
    </row>
    <row r="161" spans="2:17" hidden="1" x14ac:dyDescent="0.2">
      <c r="B161" s="38"/>
      <c r="C161" s="45"/>
      <c r="D161" s="5"/>
      <c r="E161" s="37"/>
      <c r="F161" s="5"/>
      <c r="G161" s="18"/>
      <c r="H161" s="2"/>
      <c r="I161" s="5"/>
      <c r="J161" s="37"/>
      <c r="K161" s="37"/>
      <c r="L161" s="18"/>
      <c r="M161" s="2"/>
      <c r="N161" s="5"/>
      <c r="O161" s="37"/>
      <c r="P161" s="5"/>
      <c r="Q161" s="18" t="str">
        <f t="shared" si="10"/>
        <v/>
      </c>
    </row>
    <row r="162" spans="2:17" hidden="1" x14ac:dyDescent="0.2">
      <c r="B162" s="76"/>
      <c r="C162" s="16"/>
      <c r="D162" s="6"/>
      <c r="E162" s="10"/>
      <c r="F162" s="6"/>
      <c r="G162" s="19"/>
      <c r="H162" s="7"/>
      <c r="I162" s="6"/>
      <c r="J162" s="10"/>
      <c r="K162" s="10"/>
      <c r="L162" s="19"/>
      <c r="M162" s="7"/>
      <c r="N162" s="6"/>
      <c r="O162" s="10"/>
      <c r="P162" s="6"/>
      <c r="Q162" s="19" t="str">
        <f t="shared" si="10"/>
        <v/>
      </c>
    </row>
    <row r="163" spans="2:17" hidden="1" x14ac:dyDescent="0.2">
      <c r="B163" s="38"/>
      <c r="C163" s="45"/>
      <c r="D163" s="5"/>
      <c r="E163" s="37"/>
      <c r="F163" s="5"/>
      <c r="G163" s="18"/>
      <c r="H163" s="2"/>
      <c r="I163" s="5"/>
      <c r="J163" s="37"/>
      <c r="K163" s="37"/>
      <c r="L163" s="18"/>
      <c r="M163" s="2"/>
      <c r="N163" s="5"/>
      <c r="O163" s="37"/>
      <c r="P163" s="5"/>
      <c r="Q163" s="18" t="str">
        <f t="shared" si="10"/>
        <v/>
      </c>
    </row>
    <row r="164" spans="2:17" hidden="1" x14ac:dyDescent="0.2">
      <c r="B164" s="38"/>
      <c r="C164" s="45"/>
      <c r="D164" s="5"/>
      <c r="E164" s="37"/>
      <c r="F164" s="5"/>
      <c r="G164" s="18"/>
      <c r="H164" s="2"/>
      <c r="I164" s="5"/>
      <c r="J164" s="37"/>
      <c r="K164" s="37"/>
      <c r="L164" s="18"/>
      <c r="M164" s="2"/>
      <c r="N164" s="5"/>
      <c r="O164" s="37"/>
      <c r="P164" s="5"/>
      <c r="Q164" s="18" t="str">
        <f t="shared" si="10"/>
        <v/>
      </c>
    </row>
    <row r="165" spans="2:17" hidden="1" x14ac:dyDescent="0.2">
      <c r="B165" s="38"/>
      <c r="C165" s="45"/>
      <c r="D165" s="5"/>
      <c r="E165" s="37"/>
      <c r="F165" s="5"/>
      <c r="G165" s="18"/>
      <c r="H165" s="2"/>
      <c r="I165" s="5"/>
      <c r="J165" s="37"/>
      <c r="K165" s="37"/>
      <c r="L165" s="18"/>
      <c r="M165" s="2"/>
      <c r="N165" s="5"/>
      <c r="O165" s="37"/>
      <c r="P165" s="5"/>
      <c r="Q165" s="18" t="str">
        <f t="shared" si="10"/>
        <v/>
      </c>
    </row>
    <row r="166" spans="2:17" hidden="1" x14ac:dyDescent="0.2">
      <c r="B166" s="76"/>
      <c r="C166" s="16"/>
      <c r="D166" s="6"/>
      <c r="E166" s="10"/>
      <c r="F166" s="6"/>
      <c r="G166" s="19"/>
      <c r="H166" s="7"/>
      <c r="I166" s="6"/>
      <c r="J166" s="10"/>
      <c r="K166" s="10"/>
      <c r="L166" s="19"/>
      <c r="M166" s="7"/>
      <c r="N166" s="6"/>
      <c r="O166" s="10"/>
      <c r="P166" s="6"/>
      <c r="Q166" s="19" t="str">
        <f t="shared" si="10"/>
        <v/>
      </c>
    </row>
    <row r="167" spans="2:17" x14ac:dyDescent="0.2">
      <c r="B167" s="38">
        <v>145</v>
      </c>
      <c r="C167" s="17"/>
      <c r="D167" s="3"/>
      <c r="E167" s="4"/>
      <c r="F167" s="3"/>
      <c r="G167" s="20"/>
      <c r="H167" s="33"/>
      <c r="I167" s="8"/>
      <c r="J167" s="3"/>
      <c r="K167" s="8"/>
      <c r="L167" s="20"/>
      <c r="M167" s="8"/>
      <c r="N167" s="3"/>
      <c r="O167" s="4"/>
      <c r="P167" s="3"/>
      <c r="Q167" s="20" t="str">
        <f t="shared" ref="Q167:Q175" si="11">IF(M167+N167+O167+P167=0,"",M167+N167+O167+P167)</f>
        <v/>
      </c>
    </row>
    <row r="168" spans="2:17" x14ac:dyDescent="0.2">
      <c r="B168" s="38">
        <v>146</v>
      </c>
      <c r="C168" s="45"/>
      <c r="D168" s="5"/>
      <c r="E168" s="37"/>
      <c r="F168" s="5"/>
      <c r="G168" s="18"/>
      <c r="H168" s="81"/>
      <c r="I168" s="2"/>
      <c r="J168" s="5"/>
      <c r="K168" s="2"/>
      <c r="L168" s="18"/>
      <c r="M168" s="2"/>
      <c r="N168" s="5"/>
      <c r="O168" s="37"/>
      <c r="P168" s="5"/>
      <c r="Q168" s="18" t="str">
        <f t="shared" si="11"/>
        <v/>
      </c>
    </row>
    <row r="169" spans="2:17" x14ac:dyDescent="0.2">
      <c r="B169" s="38">
        <v>147</v>
      </c>
      <c r="C169" s="45"/>
      <c r="D169" s="5"/>
      <c r="E169" s="37"/>
      <c r="F169" s="5"/>
      <c r="G169" s="18"/>
      <c r="H169" s="81"/>
      <c r="I169" s="2"/>
      <c r="J169" s="5"/>
      <c r="K169" s="2"/>
      <c r="L169" s="18"/>
      <c r="M169" s="2"/>
      <c r="N169" s="5"/>
      <c r="O169" s="37"/>
      <c r="P169" s="5"/>
      <c r="Q169" s="18" t="str">
        <f t="shared" si="11"/>
        <v/>
      </c>
    </row>
    <row r="170" spans="2:17" x14ac:dyDescent="0.2">
      <c r="B170" s="38">
        <v>148</v>
      </c>
      <c r="C170" s="45"/>
      <c r="D170" s="5"/>
      <c r="E170" s="37"/>
      <c r="F170" s="5"/>
      <c r="G170" s="18"/>
      <c r="H170" s="93"/>
      <c r="I170" s="7"/>
      <c r="J170" s="6"/>
      <c r="K170" s="7"/>
      <c r="L170" s="19"/>
      <c r="M170" s="7"/>
      <c r="N170" s="6"/>
      <c r="O170" s="10"/>
      <c r="P170" s="6"/>
      <c r="Q170" s="19" t="str">
        <f t="shared" si="11"/>
        <v/>
      </c>
    </row>
    <row r="171" spans="2:17" x14ac:dyDescent="0.2">
      <c r="B171" s="44">
        <v>149</v>
      </c>
      <c r="C171" s="17"/>
      <c r="D171" s="3"/>
      <c r="E171" s="4"/>
      <c r="F171" s="3"/>
      <c r="G171" s="20"/>
      <c r="H171" s="9"/>
      <c r="I171" s="8"/>
      <c r="J171" s="3"/>
      <c r="K171" s="8"/>
      <c r="L171" s="20"/>
      <c r="M171" s="8"/>
      <c r="N171" s="3"/>
      <c r="O171" s="4"/>
      <c r="P171" s="3"/>
      <c r="Q171" s="20" t="str">
        <f t="shared" si="11"/>
        <v/>
      </c>
    </row>
    <row r="172" spans="2:17" x14ac:dyDescent="0.2">
      <c r="B172" s="38">
        <v>150</v>
      </c>
      <c r="C172" s="45"/>
      <c r="D172" s="5"/>
      <c r="E172" s="37"/>
      <c r="F172" s="5"/>
      <c r="G172" s="18"/>
      <c r="H172" s="81"/>
      <c r="I172" s="2"/>
      <c r="J172" s="5"/>
      <c r="K172" s="2"/>
      <c r="L172" s="18"/>
      <c r="M172" s="2"/>
      <c r="N172" s="5"/>
      <c r="O172" s="37"/>
      <c r="P172" s="5"/>
      <c r="Q172" s="18" t="str">
        <f t="shared" si="11"/>
        <v/>
      </c>
    </row>
    <row r="173" spans="2:17" x14ac:dyDescent="0.2">
      <c r="B173" s="38">
        <v>151</v>
      </c>
      <c r="C173" s="45"/>
      <c r="D173" s="5"/>
      <c r="E173" s="37"/>
      <c r="F173" s="5"/>
      <c r="G173" s="18"/>
      <c r="H173" s="81"/>
      <c r="I173" s="2"/>
      <c r="J173" s="5"/>
      <c r="K173" s="2"/>
      <c r="L173" s="18"/>
      <c r="M173" s="2"/>
      <c r="N173" s="5"/>
      <c r="O173" s="37"/>
      <c r="P173" s="5"/>
      <c r="Q173" s="18" t="str">
        <f t="shared" si="11"/>
        <v/>
      </c>
    </row>
    <row r="174" spans="2:17" x14ac:dyDescent="0.2">
      <c r="B174" s="38">
        <v>152</v>
      </c>
      <c r="C174" s="45"/>
      <c r="D174" s="5"/>
      <c r="E174" s="37"/>
      <c r="F174" s="5"/>
      <c r="G174" s="18"/>
      <c r="H174" s="81"/>
      <c r="I174" s="2"/>
      <c r="J174" s="5"/>
      <c r="K174" s="2"/>
      <c r="L174" s="18"/>
      <c r="M174" s="2"/>
      <c r="N174" s="5"/>
      <c r="O174" s="37"/>
      <c r="P174" s="5"/>
      <c r="Q174" s="18" t="str">
        <f t="shared" si="11"/>
        <v/>
      </c>
    </row>
    <row r="175" spans="2:17" ht="13.5" thickBot="1" x14ac:dyDescent="0.25">
      <c r="B175" s="214">
        <v>153</v>
      </c>
      <c r="C175" s="46"/>
      <c r="D175" s="67"/>
      <c r="E175" s="39"/>
      <c r="F175" s="67"/>
      <c r="G175" s="39"/>
      <c r="H175" s="94"/>
      <c r="I175" s="21"/>
      <c r="J175" s="67"/>
      <c r="K175" s="21"/>
      <c r="L175" s="69"/>
      <c r="M175" s="21"/>
      <c r="N175" s="67"/>
      <c r="O175" s="39"/>
      <c r="P175" s="67"/>
      <c r="Q175" s="20" t="str">
        <f t="shared" si="11"/>
        <v/>
      </c>
    </row>
    <row r="176" spans="2:17" ht="16.5" customHeight="1" thickBot="1" x14ac:dyDescent="0.25">
      <c r="B176" s="75" t="s">
        <v>0</v>
      </c>
      <c r="C176" s="95">
        <f t="shared" ref="C176:H176" si="12">SUM(C8:C86)+SUM(C93:C155)</f>
        <v>59</v>
      </c>
      <c r="D176" s="68">
        <f t="shared" si="12"/>
        <v>0</v>
      </c>
      <c r="E176" s="68">
        <f t="shared" si="12"/>
        <v>0</v>
      </c>
      <c r="F176" s="68">
        <f t="shared" si="12"/>
        <v>0</v>
      </c>
      <c r="G176" s="57">
        <f t="shared" si="12"/>
        <v>59</v>
      </c>
      <c r="H176" s="132">
        <f t="shared" si="12"/>
        <v>3456</v>
      </c>
      <c r="I176" s="68">
        <f t="shared" ref="I176:Q176" si="13">SUM(I8:I86)+SUM(I93:I155)</f>
        <v>9</v>
      </c>
      <c r="J176" s="68">
        <f t="shared" si="13"/>
        <v>33</v>
      </c>
      <c r="K176" s="68">
        <f t="shared" si="13"/>
        <v>0</v>
      </c>
      <c r="L176" s="133">
        <f t="shared" si="13"/>
        <v>3498</v>
      </c>
      <c r="M176" s="58">
        <f t="shared" si="13"/>
        <v>0</v>
      </c>
      <c r="N176" s="68">
        <f t="shared" si="13"/>
        <v>4</v>
      </c>
      <c r="O176" s="68">
        <f t="shared" si="13"/>
        <v>0</v>
      </c>
      <c r="P176" s="68">
        <f t="shared" si="13"/>
        <v>0</v>
      </c>
      <c r="Q176" s="77">
        <f t="shared" si="13"/>
        <v>4</v>
      </c>
    </row>
    <row r="177" spans="2:17" ht="16.5" customHeight="1" thickBot="1" x14ac:dyDescent="0.25">
      <c r="B177" s="180" t="s">
        <v>14</v>
      </c>
      <c r="C177" s="49"/>
      <c r="D177" s="62"/>
      <c r="E177" s="123"/>
      <c r="F177" s="134" t="s">
        <v>138</v>
      </c>
      <c r="G177" s="232">
        <f>G176+L176+'教(二)211'!G169+'【R6講師】教(二)21'!G169+'教(二)2 1'!G169+'教(二)21'!G169+'教(二)21^'!G169</f>
        <v>3714</v>
      </c>
      <c r="H177">
        <f>ROUND(G177/'教(二)21^'!K172*100,1)</f>
        <v>88.2</v>
      </c>
      <c r="I177" t="s">
        <v>201</v>
      </c>
      <c r="J177" s="32"/>
      <c r="K177" s="117"/>
      <c r="L177" s="118"/>
      <c r="M177" s="26"/>
      <c r="N177" s="62" t="s">
        <v>198</v>
      </c>
      <c r="O177" s="26">
        <f>Q176+'教(二)211'!L169+'教(二)211'!Q169+'【R6講師】教(二)21'!L169+'教(二)2 1'!L169+'教(二)21'!L169+'教(二)21^'!L169</f>
        <v>281</v>
      </c>
      <c r="P177" s="62">
        <f>ROUND(O177/'教(二)21^'!K172*100,1)</f>
        <v>6.7</v>
      </c>
      <c r="Q177" s="118" t="s">
        <v>52</v>
      </c>
    </row>
    <row r="178" spans="2:17" ht="16.5" customHeight="1" thickBot="1" x14ac:dyDescent="0.25">
      <c r="B178" s="79" t="s">
        <v>16</v>
      </c>
      <c r="C178" s="407" t="s">
        <v>207</v>
      </c>
      <c r="D178" s="408"/>
      <c r="E178" s="212">
        <f>G176</f>
        <v>59</v>
      </c>
      <c r="F178" s="134">
        <f>ROUND(E178/'教(二)21^'!K172*100,1)</f>
        <v>1.4</v>
      </c>
      <c r="G178" s="31" t="s">
        <v>52</v>
      </c>
      <c r="H178" s="55"/>
      <c r="I178" s="117"/>
      <c r="J178" s="117"/>
      <c r="K178" s="208" t="s">
        <v>88</v>
      </c>
      <c r="L178" s="123">
        <f>L176+Q176</f>
        <v>3502</v>
      </c>
      <c r="M178" s="134">
        <f>ROUND(L178/'教(二)21^'!K172*100,1)</f>
        <v>83.2</v>
      </c>
      <c r="N178" s="26" t="s">
        <v>52</v>
      </c>
      <c r="O178" s="56"/>
      <c r="P178" s="134"/>
      <c r="Q178" s="59"/>
    </row>
    <row r="179" spans="2:17" x14ac:dyDescent="0.2">
      <c r="M179" s="2"/>
      <c r="N179" s="409"/>
      <c r="O179" s="409"/>
      <c r="P179" s="2"/>
      <c r="Q179" s="97"/>
    </row>
  </sheetData>
  <mergeCells count="42">
    <mergeCell ref="P91:P92"/>
    <mergeCell ref="Q91:Q92"/>
    <mergeCell ref="N179:O179"/>
    <mergeCell ref="J91:J92"/>
    <mergeCell ref="K91:K92"/>
    <mergeCell ref="L91:L92"/>
    <mergeCell ref="M91:M92"/>
    <mergeCell ref="N91:N92"/>
    <mergeCell ref="O91:O92"/>
    <mergeCell ref="E91:E92"/>
    <mergeCell ref="F91:F92"/>
    <mergeCell ref="G91:G92"/>
    <mergeCell ref="H91:H92"/>
    <mergeCell ref="I91:I92"/>
    <mergeCell ref="C178:D178"/>
    <mergeCell ref="M6:M7"/>
    <mergeCell ref="N6:N7"/>
    <mergeCell ref="C6:C7"/>
    <mergeCell ref="C90:G90"/>
    <mergeCell ref="H90:L90"/>
    <mergeCell ref="M90:Q90"/>
    <mergeCell ref="C91:C92"/>
    <mergeCell ref="D91:D92"/>
    <mergeCell ref="H89:Q89"/>
    <mergeCell ref="Q6:Q7"/>
    <mergeCell ref="C89:G89"/>
    <mergeCell ref="I6:I7"/>
    <mergeCell ref="J6:J7"/>
    <mergeCell ref="K6:K7"/>
    <mergeCell ref="L6:L7"/>
    <mergeCell ref="P6:P7"/>
    <mergeCell ref="C4:G4"/>
    <mergeCell ref="C5:G5"/>
    <mergeCell ref="H5:L5"/>
    <mergeCell ref="M5:Q5"/>
    <mergeCell ref="H4:Q4"/>
    <mergeCell ref="D6:D7"/>
    <mergeCell ref="O6:O7"/>
    <mergeCell ref="E6:E7"/>
    <mergeCell ref="F6:F7"/>
    <mergeCell ref="G6:G7"/>
    <mergeCell ref="H6:H7"/>
  </mergeCells>
  <phoneticPr fontId="4"/>
  <pageMargins left="0.70866141732283472" right="0.70866141732283472" top="0.74803149606299213" bottom="0.74803149606299213" header="0.31496062992125984" footer="0.31496062992125984"/>
  <pageSetup paperSize="9" scale="65" firstPageNumber="39" fitToHeight="2" orientation="portrait" r:id="rId1"/>
  <rowBreaks count="1" manualBreakCount="1">
    <brk id="8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V139"/>
  <sheetViews>
    <sheetView view="pageBreakPreview" zoomScale="115" zoomScaleNormal="100" zoomScaleSheetLayoutView="115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AC134" sqref="AC134"/>
    </sheetView>
  </sheetViews>
  <sheetFormatPr defaultRowHeight="13" x14ac:dyDescent="0.2"/>
  <cols>
    <col min="1" max="1" width="1.6328125" customWidth="1"/>
    <col min="2" max="2" width="9.08984375" customWidth="1"/>
    <col min="3" max="22" width="4.6328125" customWidth="1"/>
    <col min="23" max="23" width="4.08984375" customWidth="1"/>
  </cols>
  <sheetData>
    <row r="1" spans="2:22" ht="13.5" customHeight="1" x14ac:dyDescent="0.2">
      <c r="B1" s="1"/>
    </row>
    <row r="2" spans="2:22" ht="13.5" customHeight="1" x14ac:dyDescent="0.2"/>
    <row r="3" spans="2:22" ht="13.5" customHeight="1" thickBot="1" x14ac:dyDescent="0.25">
      <c r="B3" s="12"/>
    </row>
    <row r="4" spans="2:22" ht="15.75" customHeight="1" thickBot="1" x14ac:dyDescent="0.25">
      <c r="B4" s="78" t="s">
        <v>5</v>
      </c>
      <c r="C4" s="355" t="s">
        <v>11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6" t="s">
        <v>126</v>
      </c>
      <c r="D5" s="364"/>
      <c r="E5" s="364"/>
      <c r="F5" s="364"/>
      <c r="G5" s="364"/>
      <c r="H5" s="364"/>
      <c r="I5" s="364"/>
      <c r="J5" s="364"/>
      <c r="K5" s="364"/>
      <c r="L5" s="365"/>
      <c r="M5" s="355" t="s">
        <v>129</v>
      </c>
      <c r="N5" s="356"/>
      <c r="O5" s="356"/>
      <c r="P5" s="356"/>
      <c r="Q5" s="356"/>
      <c r="R5" s="356"/>
      <c r="S5" s="356"/>
      <c r="T5" s="356"/>
      <c r="U5" s="356"/>
      <c r="V5" s="357"/>
    </row>
    <row r="6" spans="2:22" x14ac:dyDescent="0.2">
      <c r="B6" s="84" t="s">
        <v>2</v>
      </c>
      <c r="C6" s="362" t="s">
        <v>6</v>
      </c>
      <c r="D6" s="359"/>
      <c r="E6" s="359" t="s">
        <v>7</v>
      </c>
      <c r="F6" s="359"/>
      <c r="G6" s="359" t="s">
        <v>8</v>
      </c>
      <c r="H6" s="359"/>
      <c r="I6" s="359" t="s">
        <v>9</v>
      </c>
      <c r="J6" s="359"/>
      <c r="K6" s="359" t="s">
        <v>0</v>
      </c>
      <c r="L6" s="360"/>
      <c r="M6" s="361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5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45"/>
      <c r="C8" s="45"/>
      <c r="D8" s="166" t="s">
        <v>1</v>
      </c>
      <c r="E8" s="167"/>
      <c r="F8" s="167" t="s">
        <v>1</v>
      </c>
      <c r="G8" s="1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167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38">
        <v>1</v>
      </c>
      <c r="C9" s="45"/>
      <c r="D9" s="13"/>
      <c r="E9" s="2"/>
      <c r="F9" s="2"/>
      <c r="G9" s="37"/>
      <c r="H9" s="13"/>
      <c r="I9" s="2"/>
      <c r="J9" s="2"/>
      <c r="K9" s="37"/>
      <c r="L9" s="29"/>
      <c r="M9" s="45"/>
      <c r="N9" s="2"/>
      <c r="O9" s="37"/>
      <c r="P9" s="13"/>
      <c r="Q9" s="2"/>
      <c r="R9" s="2"/>
      <c r="S9" s="37"/>
      <c r="T9" s="13"/>
      <c r="U9" s="2"/>
      <c r="V9" s="29"/>
    </row>
    <row r="10" spans="2:22" x14ac:dyDescent="0.2">
      <c r="B10" s="38">
        <v>2</v>
      </c>
      <c r="C10" s="45"/>
      <c r="D10" s="13"/>
      <c r="E10" s="2"/>
      <c r="F10" s="2"/>
      <c r="G10" s="37"/>
      <c r="H10" s="13"/>
      <c r="I10" s="2"/>
      <c r="J10" s="2"/>
      <c r="K10" s="37"/>
      <c r="L10" s="29"/>
      <c r="M10" s="45"/>
      <c r="N10" s="2"/>
      <c r="O10" s="37"/>
      <c r="P10" s="13"/>
      <c r="Q10" s="2"/>
      <c r="R10" s="2"/>
      <c r="S10" s="37"/>
      <c r="T10" s="13"/>
      <c r="U10" s="2"/>
      <c r="V10" s="29"/>
    </row>
    <row r="11" spans="2:22" x14ac:dyDescent="0.2">
      <c r="B11" s="38">
        <v>3</v>
      </c>
      <c r="C11" s="45"/>
      <c r="D11" s="13"/>
      <c r="E11" s="2"/>
      <c r="F11" s="2"/>
      <c r="G11" s="37"/>
      <c r="H11" s="13"/>
      <c r="I11" s="2"/>
      <c r="J11" s="2"/>
      <c r="K11" s="37"/>
      <c r="L11" s="29"/>
      <c r="M11" s="45"/>
      <c r="N11" s="2"/>
      <c r="O11" s="37"/>
      <c r="P11" s="13"/>
      <c r="Q11" s="2"/>
      <c r="R11" s="2"/>
      <c r="S11" s="37"/>
      <c r="T11" s="13"/>
      <c r="U11" s="2"/>
      <c r="V11" s="29"/>
    </row>
    <row r="12" spans="2:22" x14ac:dyDescent="0.2">
      <c r="B12" s="76">
        <v>4</v>
      </c>
      <c r="C12" s="16"/>
      <c r="D12" s="11"/>
      <c r="E12" s="7"/>
      <c r="F12" s="7"/>
      <c r="G12" s="10"/>
      <c r="H12" s="11"/>
      <c r="I12" s="7"/>
      <c r="J12" s="7"/>
      <c r="K12" s="10"/>
      <c r="L12" s="35"/>
      <c r="M12" s="16"/>
      <c r="N12" s="7"/>
      <c r="O12" s="10"/>
      <c r="P12" s="11"/>
      <c r="Q12" s="7"/>
      <c r="R12" s="7"/>
      <c r="S12" s="10"/>
      <c r="T12" s="11"/>
      <c r="U12" s="7"/>
      <c r="V12" s="35"/>
    </row>
    <row r="13" spans="2:22" x14ac:dyDescent="0.2">
      <c r="B13" s="38">
        <v>5</v>
      </c>
      <c r="C13" s="45"/>
      <c r="D13" s="13"/>
      <c r="E13" s="2"/>
      <c r="F13" s="2"/>
      <c r="G13" s="37"/>
      <c r="H13" s="13"/>
      <c r="I13" s="2"/>
      <c r="J13" s="2"/>
      <c r="K13" s="37"/>
      <c r="L13" s="29"/>
      <c r="M13" s="45"/>
      <c r="N13" s="2"/>
      <c r="O13" s="37"/>
      <c r="P13" s="13"/>
      <c r="Q13" s="2"/>
      <c r="R13" s="2"/>
      <c r="S13" s="37"/>
      <c r="T13" s="13"/>
      <c r="U13" s="2"/>
      <c r="V13" s="29"/>
    </row>
    <row r="14" spans="2:22" x14ac:dyDescent="0.2">
      <c r="B14" s="38">
        <v>6</v>
      </c>
      <c r="C14" s="45"/>
      <c r="D14" s="13"/>
      <c r="E14" s="2"/>
      <c r="F14" s="2"/>
      <c r="G14" s="37"/>
      <c r="H14" s="13"/>
      <c r="I14" s="2"/>
      <c r="J14" s="2"/>
      <c r="K14" s="37"/>
      <c r="L14" s="29"/>
      <c r="M14" s="45"/>
      <c r="N14" s="2"/>
      <c r="O14" s="37"/>
      <c r="P14" s="13"/>
      <c r="Q14" s="2"/>
      <c r="R14" s="2"/>
      <c r="S14" s="37"/>
      <c r="T14" s="13"/>
      <c r="U14" s="2"/>
      <c r="V14" s="29"/>
    </row>
    <row r="15" spans="2:22" x14ac:dyDescent="0.2">
      <c r="B15" s="38">
        <v>7</v>
      </c>
      <c r="C15" s="45"/>
      <c r="D15" s="13"/>
      <c r="E15" s="2"/>
      <c r="F15" s="2"/>
      <c r="G15" s="37"/>
      <c r="H15" s="13"/>
      <c r="I15" s="2"/>
      <c r="J15" s="2"/>
      <c r="K15" s="37"/>
      <c r="L15" s="29"/>
      <c r="M15" s="45"/>
      <c r="N15" s="2"/>
      <c r="O15" s="37"/>
      <c r="P15" s="13"/>
      <c r="Q15" s="2"/>
      <c r="R15" s="2"/>
      <c r="S15" s="37"/>
      <c r="T15" s="13"/>
      <c r="U15" s="2"/>
      <c r="V15" s="29"/>
    </row>
    <row r="16" spans="2:22" x14ac:dyDescent="0.2">
      <c r="B16" s="76">
        <v>8</v>
      </c>
      <c r="C16" s="16"/>
      <c r="D16" s="11"/>
      <c r="E16" s="7"/>
      <c r="F16" s="7"/>
      <c r="G16" s="10"/>
      <c r="H16" s="11"/>
      <c r="I16" s="7"/>
      <c r="J16" s="7"/>
      <c r="K16" s="10"/>
      <c r="L16" s="35"/>
      <c r="M16" s="16"/>
      <c r="N16" s="7"/>
      <c r="O16" s="10"/>
      <c r="P16" s="11"/>
      <c r="Q16" s="7"/>
      <c r="R16" s="7"/>
      <c r="S16" s="10"/>
      <c r="T16" s="11"/>
      <c r="U16" s="7"/>
      <c r="V16" s="35"/>
    </row>
    <row r="17" spans="2:22" x14ac:dyDescent="0.2">
      <c r="B17" s="38">
        <v>9</v>
      </c>
      <c r="C17" s="45"/>
      <c r="D17" s="13"/>
      <c r="E17" s="2"/>
      <c r="F17" s="2"/>
      <c r="G17" s="37"/>
      <c r="H17" s="13"/>
      <c r="I17" s="2"/>
      <c r="J17" s="2"/>
      <c r="K17" s="37"/>
      <c r="L17" s="29"/>
      <c r="M17" s="45"/>
      <c r="N17" s="2"/>
      <c r="O17" s="37"/>
      <c r="P17" s="13"/>
      <c r="Q17" s="2"/>
      <c r="R17" s="2"/>
      <c r="S17" s="37"/>
      <c r="T17" s="13"/>
      <c r="U17" s="2"/>
      <c r="V17" s="29"/>
    </row>
    <row r="18" spans="2:22" x14ac:dyDescent="0.2">
      <c r="B18" s="38">
        <v>10</v>
      </c>
      <c r="C18" s="45"/>
      <c r="D18" s="13"/>
      <c r="E18" s="2"/>
      <c r="F18" s="2"/>
      <c r="G18" s="37"/>
      <c r="H18" s="13"/>
      <c r="I18" s="2"/>
      <c r="J18" s="2"/>
      <c r="K18" s="37"/>
      <c r="L18" s="29"/>
      <c r="M18" s="45"/>
      <c r="N18" s="2"/>
      <c r="O18" s="37"/>
      <c r="P18" s="13"/>
      <c r="Q18" s="2"/>
      <c r="R18" s="2"/>
      <c r="S18" s="37"/>
      <c r="T18" s="13"/>
      <c r="U18" s="2"/>
      <c r="V18" s="29"/>
    </row>
    <row r="19" spans="2:22" x14ac:dyDescent="0.2">
      <c r="B19" s="38">
        <v>11</v>
      </c>
      <c r="C19" s="45"/>
      <c r="D19" s="13"/>
      <c r="E19" s="2"/>
      <c r="F19" s="2"/>
      <c r="G19" s="37"/>
      <c r="H19" s="13"/>
      <c r="I19" s="2"/>
      <c r="J19" s="2"/>
      <c r="K19" s="37"/>
      <c r="L19" s="29"/>
      <c r="M19" s="45"/>
      <c r="N19" s="2"/>
      <c r="O19" s="37"/>
      <c r="P19" s="13"/>
      <c r="Q19" s="2"/>
      <c r="R19" s="2"/>
      <c r="S19" s="37"/>
      <c r="T19" s="13"/>
      <c r="U19" s="2"/>
      <c r="V19" s="29"/>
    </row>
    <row r="20" spans="2:22" x14ac:dyDescent="0.2">
      <c r="B20" s="38">
        <v>12</v>
      </c>
      <c r="C20" s="45"/>
      <c r="D20" s="13"/>
      <c r="E20" s="2"/>
      <c r="F20" s="2"/>
      <c r="G20" s="37"/>
      <c r="H20" s="13"/>
      <c r="I20" s="2"/>
      <c r="J20" s="2"/>
      <c r="K20" s="37"/>
      <c r="L20" s="29"/>
      <c r="M20" s="45"/>
      <c r="N20" s="2"/>
      <c r="O20" s="37"/>
      <c r="P20" s="13"/>
      <c r="Q20" s="2"/>
      <c r="R20" s="2"/>
      <c r="S20" s="37"/>
      <c r="T20" s="13"/>
      <c r="U20" s="2"/>
      <c r="V20" s="29"/>
    </row>
    <row r="21" spans="2:22" x14ac:dyDescent="0.2">
      <c r="B21" s="73">
        <v>13</v>
      </c>
      <c r="C21" s="17"/>
      <c r="D21" s="9"/>
      <c r="E21" s="8"/>
      <c r="F21" s="8"/>
      <c r="G21" s="4"/>
      <c r="H21" s="9"/>
      <c r="I21" s="8"/>
      <c r="J21" s="8"/>
      <c r="K21" s="4"/>
      <c r="L21" s="34"/>
      <c r="M21" s="17"/>
      <c r="N21" s="8"/>
      <c r="O21" s="4"/>
      <c r="P21" s="9"/>
      <c r="Q21" s="8"/>
      <c r="R21" s="8"/>
      <c r="S21" s="4"/>
      <c r="T21" s="9"/>
      <c r="U21" s="8"/>
      <c r="V21" s="34"/>
    </row>
    <row r="22" spans="2:22" x14ac:dyDescent="0.2">
      <c r="B22" s="38">
        <v>14</v>
      </c>
      <c r="C22" s="45"/>
      <c r="D22" s="13"/>
      <c r="E22" s="2"/>
      <c r="F22" s="2"/>
      <c r="G22" s="37"/>
      <c r="H22" s="13"/>
      <c r="I22" s="2"/>
      <c r="J22" s="2"/>
      <c r="K22" s="37"/>
      <c r="L22" s="29"/>
      <c r="M22" s="45"/>
      <c r="N22" s="2"/>
      <c r="O22" s="37"/>
      <c r="P22" s="13"/>
      <c r="Q22" s="2"/>
      <c r="R22" s="2"/>
      <c r="S22" s="37"/>
      <c r="T22" s="13"/>
      <c r="U22" s="2"/>
      <c r="V22" s="29"/>
    </row>
    <row r="23" spans="2:22" x14ac:dyDescent="0.2">
      <c r="B23" s="38">
        <v>15</v>
      </c>
      <c r="C23" s="45"/>
      <c r="D23" s="13"/>
      <c r="E23" s="2"/>
      <c r="F23" s="2"/>
      <c r="G23" s="37"/>
      <c r="H23" s="13"/>
      <c r="I23" s="2"/>
      <c r="J23" s="2"/>
      <c r="K23" s="37"/>
      <c r="L23" s="29"/>
      <c r="M23" s="45"/>
      <c r="N23" s="2"/>
      <c r="O23" s="37"/>
      <c r="P23" s="13"/>
      <c r="Q23" s="2"/>
      <c r="R23" s="2"/>
      <c r="S23" s="37"/>
      <c r="T23" s="13"/>
      <c r="U23" s="2"/>
      <c r="V23" s="29"/>
    </row>
    <row r="24" spans="2:22" x14ac:dyDescent="0.2">
      <c r="B24" s="76">
        <v>16</v>
      </c>
      <c r="C24" s="16">
        <v>1</v>
      </c>
      <c r="D24" s="11"/>
      <c r="E24" s="7"/>
      <c r="F24" s="7"/>
      <c r="G24" s="10"/>
      <c r="H24" s="11"/>
      <c r="I24" s="7"/>
      <c r="J24" s="7"/>
      <c r="K24" s="10">
        <v>1</v>
      </c>
      <c r="L24" s="35"/>
      <c r="M24" s="16"/>
      <c r="N24" s="7"/>
      <c r="O24" s="10"/>
      <c r="P24" s="11"/>
      <c r="Q24" s="7"/>
      <c r="R24" s="7"/>
      <c r="S24" s="10"/>
      <c r="T24" s="11"/>
      <c r="U24" s="7"/>
      <c r="V24" s="35"/>
    </row>
    <row r="25" spans="2:22" x14ac:dyDescent="0.2">
      <c r="B25" s="38">
        <v>17</v>
      </c>
      <c r="C25" s="45"/>
      <c r="D25" s="13"/>
      <c r="E25" s="2"/>
      <c r="F25" s="2"/>
      <c r="G25" s="37"/>
      <c r="H25" s="13"/>
      <c r="I25" s="2"/>
      <c r="J25" s="2"/>
      <c r="K25" s="37"/>
      <c r="L25" s="29"/>
      <c r="M25" s="45"/>
      <c r="N25" s="2"/>
      <c r="O25" s="37"/>
      <c r="P25" s="13"/>
      <c r="Q25" s="2"/>
      <c r="R25" s="2"/>
      <c r="S25" s="37"/>
      <c r="T25" s="13"/>
      <c r="U25" s="2"/>
      <c r="V25" s="29"/>
    </row>
    <row r="26" spans="2:22" x14ac:dyDescent="0.2">
      <c r="B26" s="38">
        <v>18</v>
      </c>
      <c r="C26" s="45"/>
      <c r="D26" s="13"/>
      <c r="E26" s="2"/>
      <c r="F26" s="2"/>
      <c r="G26" s="37"/>
      <c r="H26" s="13"/>
      <c r="I26" s="2"/>
      <c r="J26" s="2"/>
      <c r="K26" s="37"/>
      <c r="L26" s="29"/>
      <c r="M26" s="45"/>
      <c r="N26" s="2"/>
      <c r="O26" s="37"/>
      <c r="P26" s="13"/>
      <c r="Q26" s="2"/>
      <c r="R26" s="2"/>
      <c r="S26" s="37"/>
      <c r="T26" s="13"/>
      <c r="U26" s="2"/>
      <c r="V26" s="29"/>
    </row>
    <row r="27" spans="2:22" x14ac:dyDescent="0.2">
      <c r="B27" s="38">
        <v>19</v>
      </c>
      <c r="C27" s="45"/>
      <c r="D27" s="13"/>
      <c r="E27" s="2"/>
      <c r="F27" s="2"/>
      <c r="G27" s="37"/>
      <c r="H27" s="13"/>
      <c r="I27" s="2"/>
      <c r="J27" s="2"/>
      <c r="K27" s="37"/>
      <c r="L27" s="29"/>
      <c r="M27" s="45"/>
      <c r="N27" s="2"/>
      <c r="O27" s="37"/>
      <c r="P27" s="13"/>
      <c r="Q27" s="2"/>
      <c r="R27" s="2"/>
      <c r="S27" s="37"/>
      <c r="T27" s="13"/>
      <c r="U27" s="2"/>
      <c r="V27" s="29"/>
    </row>
    <row r="28" spans="2:22" x14ac:dyDescent="0.2">
      <c r="B28" s="38">
        <v>20</v>
      </c>
      <c r="C28" s="45"/>
      <c r="D28" s="13">
        <v>1</v>
      </c>
      <c r="E28" s="2"/>
      <c r="F28" s="2"/>
      <c r="G28" s="37"/>
      <c r="H28" s="13"/>
      <c r="I28" s="2"/>
      <c r="J28" s="2"/>
      <c r="K28" s="37"/>
      <c r="L28" s="29">
        <v>1</v>
      </c>
      <c r="M28" s="45"/>
      <c r="N28" s="2"/>
      <c r="O28" s="37"/>
      <c r="P28" s="13"/>
      <c r="Q28" s="2"/>
      <c r="R28" s="2"/>
      <c r="S28" s="37"/>
      <c r="T28" s="13"/>
      <c r="U28" s="2"/>
      <c r="V28" s="29"/>
    </row>
    <row r="29" spans="2:22" x14ac:dyDescent="0.2">
      <c r="B29" s="73">
        <v>21</v>
      </c>
      <c r="C29" s="17"/>
      <c r="D29" s="9">
        <v>1</v>
      </c>
      <c r="E29" s="8"/>
      <c r="F29" s="8"/>
      <c r="G29" s="4"/>
      <c r="H29" s="9"/>
      <c r="I29" s="8"/>
      <c r="J29" s="8"/>
      <c r="K29" s="4"/>
      <c r="L29" s="34">
        <v>1</v>
      </c>
      <c r="M29" s="17"/>
      <c r="N29" s="8"/>
      <c r="O29" s="4"/>
      <c r="P29" s="9"/>
      <c r="Q29" s="8"/>
      <c r="R29" s="8"/>
      <c r="S29" s="4"/>
      <c r="T29" s="9"/>
      <c r="U29" s="8"/>
      <c r="V29" s="34"/>
    </row>
    <row r="30" spans="2:22" x14ac:dyDescent="0.2">
      <c r="B30" s="38">
        <v>22</v>
      </c>
      <c r="C30" s="45"/>
      <c r="D30" s="13">
        <v>1</v>
      </c>
      <c r="E30" s="2">
        <v>1</v>
      </c>
      <c r="F30" s="2"/>
      <c r="G30" s="37"/>
      <c r="H30" s="13"/>
      <c r="I30" s="2"/>
      <c r="J30" s="2"/>
      <c r="K30" s="37">
        <v>1</v>
      </c>
      <c r="L30" s="29">
        <v>1</v>
      </c>
      <c r="M30" s="45"/>
      <c r="N30" s="2"/>
      <c r="O30" s="37"/>
      <c r="P30" s="13"/>
      <c r="Q30" s="2"/>
      <c r="R30" s="2"/>
      <c r="S30" s="37"/>
      <c r="T30" s="13"/>
      <c r="U30" s="2"/>
      <c r="V30" s="29"/>
    </row>
    <row r="31" spans="2:22" x14ac:dyDescent="0.2">
      <c r="B31" s="38">
        <v>23</v>
      </c>
      <c r="C31" s="45">
        <v>2</v>
      </c>
      <c r="D31" s="13">
        <v>1</v>
      </c>
      <c r="E31" s="2"/>
      <c r="F31" s="2"/>
      <c r="G31" s="37"/>
      <c r="H31" s="13"/>
      <c r="I31" s="2"/>
      <c r="J31" s="2"/>
      <c r="K31" s="37">
        <v>2</v>
      </c>
      <c r="L31" s="29">
        <v>1</v>
      </c>
      <c r="M31" s="45"/>
      <c r="N31" s="2"/>
      <c r="O31" s="37"/>
      <c r="P31" s="13"/>
      <c r="Q31" s="2"/>
      <c r="R31" s="2"/>
      <c r="S31" s="37"/>
      <c r="T31" s="13"/>
      <c r="U31" s="2"/>
      <c r="V31" s="29"/>
    </row>
    <row r="32" spans="2:22" x14ac:dyDescent="0.2">
      <c r="B32" s="76">
        <v>24</v>
      </c>
      <c r="C32" s="16"/>
      <c r="D32" s="11">
        <v>2</v>
      </c>
      <c r="E32" s="7"/>
      <c r="F32" s="7"/>
      <c r="G32" s="10"/>
      <c r="H32" s="11"/>
      <c r="I32" s="7"/>
      <c r="J32" s="7"/>
      <c r="K32" s="10"/>
      <c r="L32" s="35">
        <v>2</v>
      </c>
      <c r="M32" s="16"/>
      <c r="N32" s="7"/>
      <c r="O32" s="10"/>
      <c r="P32" s="11"/>
      <c r="Q32" s="7"/>
      <c r="R32" s="7"/>
      <c r="S32" s="10"/>
      <c r="T32" s="11"/>
      <c r="U32" s="7"/>
      <c r="V32" s="35"/>
    </row>
    <row r="33" spans="2:22" x14ac:dyDescent="0.2">
      <c r="B33" s="38">
        <v>25</v>
      </c>
      <c r="C33" s="45">
        <v>1</v>
      </c>
      <c r="D33" s="13">
        <v>1</v>
      </c>
      <c r="E33" s="2"/>
      <c r="F33" s="2"/>
      <c r="G33" s="37"/>
      <c r="H33" s="13"/>
      <c r="I33" s="2"/>
      <c r="J33" s="2"/>
      <c r="K33" s="37">
        <v>1</v>
      </c>
      <c r="L33" s="29">
        <v>1</v>
      </c>
      <c r="M33" s="45"/>
      <c r="N33" s="2"/>
      <c r="O33" s="37"/>
      <c r="P33" s="13"/>
      <c r="Q33" s="2"/>
      <c r="R33" s="2"/>
      <c r="S33" s="37"/>
      <c r="T33" s="13"/>
      <c r="U33" s="2"/>
      <c r="V33" s="29"/>
    </row>
    <row r="34" spans="2:22" x14ac:dyDescent="0.2">
      <c r="B34" s="38">
        <v>26</v>
      </c>
      <c r="C34" s="45">
        <v>2</v>
      </c>
      <c r="D34" s="13"/>
      <c r="E34" s="2"/>
      <c r="F34" s="2"/>
      <c r="G34" s="37"/>
      <c r="H34" s="13"/>
      <c r="I34" s="2"/>
      <c r="J34" s="2"/>
      <c r="K34" s="37">
        <v>2</v>
      </c>
      <c r="L34" s="29"/>
      <c r="M34" s="45"/>
      <c r="N34" s="2"/>
      <c r="O34" s="37"/>
      <c r="P34" s="13"/>
      <c r="Q34" s="2"/>
      <c r="R34" s="2"/>
      <c r="S34" s="37"/>
      <c r="T34" s="13"/>
      <c r="U34" s="2"/>
      <c r="V34" s="29"/>
    </row>
    <row r="35" spans="2:22" x14ac:dyDescent="0.2">
      <c r="B35" s="38">
        <v>27</v>
      </c>
      <c r="C35" s="45">
        <v>5</v>
      </c>
      <c r="D35" s="13"/>
      <c r="E35" s="2">
        <v>1</v>
      </c>
      <c r="F35" s="2"/>
      <c r="G35" s="37"/>
      <c r="H35" s="13"/>
      <c r="I35" s="2"/>
      <c r="J35" s="2"/>
      <c r="K35" s="37">
        <v>6</v>
      </c>
      <c r="L35" s="29"/>
      <c r="M35" s="45"/>
      <c r="N35" s="2"/>
      <c r="O35" s="37"/>
      <c r="P35" s="13"/>
      <c r="Q35" s="2"/>
      <c r="R35" s="2"/>
      <c r="S35" s="37"/>
      <c r="T35" s="13"/>
      <c r="U35" s="2"/>
      <c r="V35" s="29"/>
    </row>
    <row r="36" spans="2:22" x14ac:dyDescent="0.2">
      <c r="B36" s="38">
        <v>28</v>
      </c>
      <c r="C36" s="45">
        <v>4</v>
      </c>
      <c r="D36" s="13">
        <v>1</v>
      </c>
      <c r="E36" s="2"/>
      <c r="F36" s="2"/>
      <c r="G36" s="37"/>
      <c r="H36" s="13"/>
      <c r="I36" s="2"/>
      <c r="J36" s="2"/>
      <c r="K36" s="37">
        <v>4</v>
      </c>
      <c r="L36" s="29">
        <v>1</v>
      </c>
      <c r="M36" s="45"/>
      <c r="N36" s="2"/>
      <c r="O36" s="37"/>
      <c r="P36" s="13"/>
      <c r="Q36" s="2"/>
      <c r="R36" s="2"/>
      <c r="S36" s="37"/>
      <c r="T36" s="13"/>
      <c r="U36" s="2"/>
      <c r="V36" s="29"/>
    </row>
    <row r="37" spans="2:22" x14ac:dyDescent="0.2">
      <c r="B37" s="73">
        <v>29</v>
      </c>
      <c r="C37" s="17">
        <v>10</v>
      </c>
      <c r="D37" s="9">
        <v>1</v>
      </c>
      <c r="E37" s="8"/>
      <c r="F37" s="8"/>
      <c r="G37" s="4"/>
      <c r="H37" s="9"/>
      <c r="I37" s="8"/>
      <c r="J37" s="8"/>
      <c r="K37" s="4">
        <v>10</v>
      </c>
      <c r="L37" s="34">
        <v>1</v>
      </c>
      <c r="M37" s="17"/>
      <c r="N37" s="8"/>
      <c r="O37" s="4"/>
      <c r="P37" s="9"/>
      <c r="Q37" s="8"/>
      <c r="R37" s="8"/>
      <c r="S37" s="4"/>
      <c r="T37" s="9"/>
      <c r="U37" s="8"/>
      <c r="V37" s="34"/>
    </row>
    <row r="38" spans="2:22" x14ac:dyDescent="0.2">
      <c r="B38" s="38">
        <v>30</v>
      </c>
      <c r="C38" s="45">
        <v>4</v>
      </c>
      <c r="D38" s="13">
        <v>5</v>
      </c>
      <c r="E38" s="119"/>
      <c r="F38" s="119">
        <v>1</v>
      </c>
      <c r="G38" s="37"/>
      <c r="H38" s="13"/>
      <c r="I38" s="2"/>
      <c r="J38" s="2"/>
      <c r="K38" s="37">
        <v>4</v>
      </c>
      <c r="L38" s="29">
        <v>6</v>
      </c>
      <c r="M38" s="45"/>
      <c r="N38" s="2"/>
      <c r="O38" s="37"/>
      <c r="P38" s="13"/>
      <c r="Q38" s="2"/>
      <c r="R38" s="2"/>
      <c r="S38" s="37"/>
      <c r="T38" s="13"/>
      <c r="U38" s="2"/>
      <c r="V38" s="29"/>
    </row>
    <row r="39" spans="2:22" x14ac:dyDescent="0.2">
      <c r="B39" s="38">
        <v>31</v>
      </c>
      <c r="C39" s="45">
        <v>4</v>
      </c>
      <c r="D39" s="13">
        <v>1</v>
      </c>
      <c r="E39" s="119"/>
      <c r="F39" s="2"/>
      <c r="G39" s="37"/>
      <c r="H39" s="13"/>
      <c r="I39" s="2"/>
      <c r="J39" s="2"/>
      <c r="K39" s="37">
        <v>4</v>
      </c>
      <c r="L39" s="29">
        <v>1</v>
      </c>
      <c r="M39" s="45"/>
      <c r="N39" s="2"/>
      <c r="O39" s="37"/>
      <c r="P39" s="13"/>
      <c r="Q39" s="2"/>
      <c r="R39" s="2"/>
      <c r="S39" s="37"/>
      <c r="T39" s="13"/>
      <c r="U39" s="2"/>
      <c r="V39" s="29"/>
    </row>
    <row r="40" spans="2:22" x14ac:dyDescent="0.2">
      <c r="B40" s="76">
        <v>32</v>
      </c>
      <c r="C40" s="16">
        <v>1</v>
      </c>
      <c r="D40" s="11">
        <v>2</v>
      </c>
      <c r="E40" s="7"/>
      <c r="F40" s="7"/>
      <c r="G40" s="10"/>
      <c r="H40" s="11"/>
      <c r="I40" s="7"/>
      <c r="J40" s="7"/>
      <c r="K40" s="10">
        <v>1</v>
      </c>
      <c r="L40" s="35">
        <v>2</v>
      </c>
      <c r="M40" s="16"/>
      <c r="N40" s="7"/>
      <c r="O40" s="10"/>
      <c r="P40" s="11"/>
      <c r="Q40" s="7"/>
      <c r="R40" s="7"/>
      <c r="S40" s="10"/>
      <c r="T40" s="11"/>
      <c r="U40" s="7"/>
      <c r="V40" s="35"/>
    </row>
    <row r="41" spans="2:22" x14ac:dyDescent="0.2">
      <c r="B41" s="38">
        <v>33</v>
      </c>
      <c r="C41" s="45">
        <v>1</v>
      </c>
      <c r="D41" s="13">
        <v>1</v>
      </c>
      <c r="E41" s="119"/>
      <c r="F41" s="2"/>
      <c r="G41" s="37"/>
      <c r="H41" s="13"/>
      <c r="I41" s="2"/>
      <c r="J41" s="2"/>
      <c r="K41" s="37">
        <v>1</v>
      </c>
      <c r="L41" s="29">
        <v>1</v>
      </c>
      <c r="M41" s="45"/>
      <c r="N41" s="2"/>
      <c r="O41" s="37"/>
      <c r="P41" s="13"/>
      <c r="Q41" s="2"/>
      <c r="R41" s="2"/>
      <c r="S41" s="37"/>
      <c r="T41" s="13"/>
      <c r="U41" s="2"/>
      <c r="V41" s="29"/>
    </row>
    <row r="42" spans="2:22" x14ac:dyDescent="0.2">
      <c r="B42" s="38">
        <v>34</v>
      </c>
      <c r="C42" s="45">
        <v>1</v>
      </c>
      <c r="D42" s="13"/>
      <c r="E42" s="2"/>
      <c r="F42" s="2"/>
      <c r="G42" s="37"/>
      <c r="H42" s="13"/>
      <c r="I42" s="2"/>
      <c r="J42" s="2"/>
      <c r="K42" s="37">
        <v>1</v>
      </c>
      <c r="L42" s="29"/>
      <c r="M42" s="45"/>
      <c r="N42" s="2"/>
      <c r="O42" s="37"/>
      <c r="P42" s="13"/>
      <c r="Q42" s="2"/>
      <c r="R42" s="2"/>
      <c r="S42" s="37"/>
      <c r="T42" s="13"/>
      <c r="U42" s="2"/>
      <c r="V42" s="29"/>
    </row>
    <row r="43" spans="2:22" x14ac:dyDescent="0.2">
      <c r="B43" s="38">
        <v>35</v>
      </c>
      <c r="C43" s="45">
        <v>4</v>
      </c>
      <c r="D43" s="13"/>
      <c r="E43" s="119"/>
      <c r="F43" s="2"/>
      <c r="G43" s="37"/>
      <c r="H43" s="13"/>
      <c r="I43" s="2"/>
      <c r="J43" s="2"/>
      <c r="K43" s="37">
        <v>4</v>
      </c>
      <c r="L43" s="29"/>
      <c r="M43" s="45"/>
      <c r="N43" s="2"/>
      <c r="O43" s="37"/>
      <c r="P43" s="13"/>
      <c r="Q43" s="2"/>
      <c r="R43" s="2"/>
      <c r="S43" s="37"/>
      <c r="T43" s="13"/>
      <c r="U43" s="2"/>
      <c r="V43" s="29"/>
    </row>
    <row r="44" spans="2:22" x14ac:dyDescent="0.2">
      <c r="B44" s="38">
        <v>36</v>
      </c>
      <c r="C44" s="45">
        <v>2</v>
      </c>
      <c r="D44" s="13"/>
      <c r="E44" s="119"/>
      <c r="F44" s="119"/>
      <c r="G44" s="37"/>
      <c r="H44" s="13"/>
      <c r="I44" s="2"/>
      <c r="J44" s="2"/>
      <c r="K44" s="37">
        <v>2</v>
      </c>
      <c r="L44" s="29"/>
      <c r="M44" s="45"/>
      <c r="N44" s="2"/>
      <c r="O44" s="37"/>
      <c r="P44" s="13"/>
      <c r="Q44" s="2"/>
      <c r="R44" s="2"/>
      <c r="S44" s="37"/>
      <c r="T44" s="13"/>
      <c r="U44" s="2"/>
      <c r="V44" s="29"/>
    </row>
    <row r="45" spans="2:22" x14ac:dyDescent="0.2">
      <c r="B45" s="73">
        <v>37</v>
      </c>
      <c r="C45" s="17">
        <v>1</v>
      </c>
      <c r="D45" s="9"/>
      <c r="E45" s="8"/>
      <c r="F45" s="8"/>
      <c r="G45" s="4"/>
      <c r="H45" s="9"/>
      <c r="I45" s="8"/>
      <c r="J45" s="8"/>
      <c r="K45" s="4">
        <v>1</v>
      </c>
      <c r="L45" s="34"/>
      <c r="M45" s="17"/>
      <c r="N45" s="8"/>
      <c r="O45" s="4"/>
      <c r="P45" s="9"/>
      <c r="Q45" s="8"/>
      <c r="R45" s="8"/>
      <c r="S45" s="4"/>
      <c r="T45" s="9"/>
      <c r="U45" s="8"/>
      <c r="V45" s="34"/>
    </row>
    <row r="46" spans="2:22" x14ac:dyDescent="0.2">
      <c r="B46" s="38">
        <v>38</v>
      </c>
      <c r="C46" s="45">
        <v>1</v>
      </c>
      <c r="D46" s="13">
        <v>2</v>
      </c>
      <c r="E46" s="2"/>
      <c r="F46" s="2"/>
      <c r="G46" s="37"/>
      <c r="H46" s="13"/>
      <c r="I46" s="2"/>
      <c r="J46" s="2"/>
      <c r="K46" s="37">
        <v>1</v>
      </c>
      <c r="L46" s="29">
        <v>2</v>
      </c>
      <c r="M46" s="45"/>
      <c r="N46" s="2"/>
      <c r="O46" s="37"/>
      <c r="P46" s="13"/>
      <c r="Q46" s="2"/>
      <c r="R46" s="2"/>
      <c r="S46" s="37"/>
      <c r="T46" s="13"/>
      <c r="U46" s="2"/>
      <c r="V46" s="29"/>
    </row>
    <row r="47" spans="2:22" x14ac:dyDescent="0.2">
      <c r="B47" s="38">
        <v>39</v>
      </c>
      <c r="C47" s="45">
        <v>1</v>
      </c>
      <c r="D47" s="13"/>
      <c r="E47" s="2"/>
      <c r="F47" s="2"/>
      <c r="G47" s="37"/>
      <c r="H47" s="13"/>
      <c r="I47" s="2"/>
      <c r="J47" s="2"/>
      <c r="K47" s="37">
        <v>1</v>
      </c>
      <c r="L47" s="29"/>
      <c r="M47" s="45"/>
      <c r="N47" s="2"/>
      <c r="O47" s="37"/>
      <c r="P47" s="13"/>
      <c r="Q47" s="2"/>
      <c r="R47" s="2"/>
      <c r="S47" s="37"/>
      <c r="T47" s="13"/>
      <c r="U47" s="2"/>
      <c r="V47" s="29"/>
    </row>
    <row r="48" spans="2:22" x14ac:dyDescent="0.2">
      <c r="B48" s="76">
        <v>40</v>
      </c>
      <c r="C48" s="16"/>
      <c r="D48" s="11"/>
      <c r="E48" s="7"/>
      <c r="F48" s="7"/>
      <c r="G48" s="10"/>
      <c r="H48" s="11"/>
      <c r="I48" s="7"/>
      <c r="J48" s="7"/>
      <c r="K48" s="10"/>
      <c r="L48" s="35"/>
      <c r="M48" s="16"/>
      <c r="N48" s="7"/>
      <c r="O48" s="10"/>
      <c r="P48" s="11"/>
      <c r="Q48" s="7"/>
      <c r="R48" s="7"/>
      <c r="S48" s="10"/>
      <c r="T48" s="11"/>
      <c r="U48" s="7"/>
      <c r="V48" s="35"/>
    </row>
    <row r="49" spans="2:22" x14ac:dyDescent="0.2">
      <c r="B49" s="38">
        <v>41</v>
      </c>
      <c r="C49" s="17"/>
      <c r="D49" s="9"/>
      <c r="E49" s="8"/>
      <c r="F49" s="8"/>
      <c r="G49" s="4"/>
      <c r="H49" s="9"/>
      <c r="I49" s="8"/>
      <c r="J49" s="8"/>
      <c r="K49" s="4"/>
      <c r="L49" s="34"/>
      <c r="M49" s="45"/>
      <c r="N49" s="2"/>
      <c r="O49" s="37"/>
      <c r="P49" s="13"/>
      <c r="Q49" s="2"/>
      <c r="R49" s="2"/>
      <c r="S49" s="37"/>
      <c r="T49" s="13"/>
      <c r="U49" s="2"/>
      <c r="V49" s="29"/>
    </row>
    <row r="50" spans="2:22" x14ac:dyDescent="0.2">
      <c r="B50" s="38">
        <v>42</v>
      </c>
      <c r="C50" s="45"/>
      <c r="D50" s="122"/>
      <c r="E50" s="37"/>
      <c r="F50" s="2"/>
      <c r="G50" s="37"/>
      <c r="H50" s="2"/>
      <c r="I50" s="37"/>
      <c r="J50" s="2"/>
      <c r="K50" s="37"/>
      <c r="L50" s="29"/>
      <c r="M50" s="45"/>
      <c r="N50" s="2"/>
      <c r="O50" s="37"/>
      <c r="P50" s="13"/>
      <c r="Q50" s="2"/>
      <c r="R50" s="2"/>
      <c r="S50" s="37"/>
      <c r="T50" s="13"/>
      <c r="U50" s="2"/>
      <c r="V50" s="29"/>
    </row>
    <row r="51" spans="2:22" x14ac:dyDescent="0.2">
      <c r="B51" s="38">
        <v>43</v>
      </c>
      <c r="C51" s="45">
        <v>1</v>
      </c>
      <c r="D51" s="13"/>
      <c r="E51" s="2"/>
      <c r="F51" s="119"/>
      <c r="G51" s="37"/>
      <c r="H51" s="13"/>
      <c r="I51" s="2"/>
      <c r="J51" s="2"/>
      <c r="K51" s="37">
        <v>1</v>
      </c>
      <c r="L51" s="29"/>
      <c r="M51" s="45"/>
      <c r="N51" s="2"/>
      <c r="O51" s="37"/>
      <c r="P51" s="13"/>
      <c r="Q51" s="2"/>
      <c r="R51" s="2"/>
      <c r="S51" s="37"/>
      <c r="T51" s="13"/>
      <c r="U51" s="2" t="str">
        <f t="shared" ref="U51:V61" si="0">IF(M51+O51+Q51+S51=0,"",M51+O51+Q51+S51)</f>
        <v/>
      </c>
      <c r="V51" s="29" t="str">
        <f t="shared" si="0"/>
        <v/>
      </c>
    </row>
    <row r="52" spans="2:22" x14ac:dyDescent="0.2">
      <c r="B52" s="38">
        <v>44</v>
      </c>
      <c r="C52" s="45"/>
      <c r="D52" s="13"/>
      <c r="E52" s="2"/>
      <c r="F52" s="2"/>
      <c r="G52" s="37"/>
      <c r="H52" s="13"/>
      <c r="I52" s="2"/>
      <c r="J52" s="2"/>
      <c r="K52" s="37"/>
      <c r="L52" s="29"/>
      <c r="M52" s="45"/>
      <c r="N52" s="2"/>
      <c r="O52" s="37"/>
      <c r="P52" s="13"/>
      <c r="Q52" s="2"/>
      <c r="R52" s="2"/>
      <c r="S52" s="37"/>
      <c r="T52" s="13"/>
      <c r="U52" s="2" t="str">
        <f t="shared" si="0"/>
        <v/>
      </c>
      <c r="V52" s="29" t="str">
        <f t="shared" si="0"/>
        <v/>
      </c>
    </row>
    <row r="53" spans="2:22" ht="13.5" thickBot="1" x14ac:dyDescent="0.25">
      <c r="B53" s="73">
        <v>45</v>
      </c>
      <c r="C53" s="46"/>
      <c r="D53" s="21"/>
      <c r="E53" s="39"/>
      <c r="F53" s="40"/>
      <c r="G53" s="21"/>
      <c r="H53" s="21"/>
      <c r="I53" s="39"/>
      <c r="J53" s="40"/>
      <c r="K53" s="21" t="str">
        <f>IF(C53+E53+G53+I53=0,"",C53+E53+G53+I53)</f>
        <v/>
      </c>
      <c r="L53" s="41" t="str">
        <f>IF(D53+F53+H53+J53=0,"",D53+F53+H53+J53)</f>
        <v/>
      </c>
      <c r="M53" s="17"/>
      <c r="N53" s="8"/>
      <c r="O53" s="4"/>
      <c r="P53" s="9"/>
      <c r="Q53" s="8"/>
      <c r="R53" s="8"/>
      <c r="S53" s="4"/>
      <c r="T53" s="9"/>
      <c r="U53" s="8" t="str">
        <f>IF(M53+O53+Q53+S53=0,"",M53+O53+Q53+S53)</f>
        <v/>
      </c>
      <c r="V53" s="34" t="str">
        <f>IF(N53+P53+R53+T53=0,"",N53+P53+R53+T53)</f>
        <v/>
      </c>
    </row>
    <row r="54" spans="2:22" x14ac:dyDescent="0.2">
      <c r="B54" s="42">
        <v>46</v>
      </c>
      <c r="C54" s="45"/>
      <c r="D54" s="13"/>
      <c r="E54" s="2"/>
      <c r="F54" s="2"/>
      <c r="G54" s="37"/>
      <c r="H54" s="13"/>
      <c r="I54" s="2"/>
      <c r="J54" s="2"/>
      <c r="K54" s="37" t="str">
        <f t="shared" ref="K54:L58" si="1">IF(C54+E54+G54+I54=0,"",C54+E54+G54+I54)</f>
        <v/>
      </c>
      <c r="L54" s="2" t="str">
        <f t="shared" si="1"/>
        <v/>
      </c>
      <c r="M54" s="45"/>
      <c r="N54" s="2"/>
      <c r="O54" s="37"/>
      <c r="P54" s="2"/>
      <c r="Q54" s="37"/>
      <c r="R54" s="2"/>
      <c r="S54" s="37"/>
      <c r="T54" s="2"/>
      <c r="U54" s="37" t="str">
        <f t="shared" si="0"/>
        <v/>
      </c>
      <c r="V54" s="29" t="str">
        <f t="shared" si="0"/>
        <v/>
      </c>
    </row>
    <row r="55" spans="2:22" x14ac:dyDescent="0.2">
      <c r="B55" s="42">
        <v>47</v>
      </c>
      <c r="C55" s="45"/>
      <c r="D55" s="13"/>
      <c r="E55" s="2"/>
      <c r="F55" s="2"/>
      <c r="G55" s="37"/>
      <c r="H55" s="13"/>
      <c r="I55" s="2"/>
      <c r="J55" s="2"/>
      <c r="K55" s="37" t="str">
        <f t="shared" si="1"/>
        <v/>
      </c>
      <c r="L55" s="2" t="str">
        <f t="shared" si="1"/>
        <v/>
      </c>
      <c r="M55" s="45"/>
      <c r="N55" s="2"/>
      <c r="O55" s="37"/>
      <c r="P55" s="13"/>
      <c r="Q55" s="119"/>
      <c r="R55" s="2"/>
      <c r="S55" s="37"/>
      <c r="T55" s="13"/>
      <c r="U55" s="2" t="str">
        <f t="shared" si="0"/>
        <v/>
      </c>
      <c r="V55" s="29" t="str">
        <f t="shared" si="0"/>
        <v/>
      </c>
    </row>
    <row r="56" spans="2:22" x14ac:dyDescent="0.2">
      <c r="B56" s="43">
        <v>48</v>
      </c>
      <c r="C56" s="16"/>
      <c r="D56" s="11"/>
      <c r="E56" s="7"/>
      <c r="F56" s="7"/>
      <c r="G56" s="10"/>
      <c r="H56" s="11"/>
      <c r="I56" s="7"/>
      <c r="J56" s="7"/>
      <c r="K56" s="10" t="str">
        <f t="shared" si="1"/>
        <v/>
      </c>
      <c r="L56" s="7" t="str">
        <f t="shared" si="1"/>
        <v/>
      </c>
      <c r="M56" s="16"/>
      <c r="N56" s="7"/>
      <c r="O56" s="10"/>
      <c r="P56" s="11"/>
      <c r="Q56" s="7"/>
      <c r="R56" s="7"/>
      <c r="S56" s="10"/>
      <c r="T56" s="11"/>
      <c r="U56" s="7" t="str">
        <f t="shared" si="0"/>
        <v/>
      </c>
      <c r="V56" s="35" t="str">
        <f t="shared" si="0"/>
        <v/>
      </c>
    </row>
    <row r="57" spans="2:22" x14ac:dyDescent="0.2">
      <c r="B57" s="42">
        <v>49</v>
      </c>
      <c r="C57" s="45"/>
      <c r="D57" s="13"/>
      <c r="E57" s="2"/>
      <c r="F57" s="2"/>
      <c r="G57" s="37"/>
      <c r="H57" s="13"/>
      <c r="I57" s="2"/>
      <c r="J57" s="2"/>
      <c r="K57" s="37" t="str">
        <f t="shared" si="1"/>
        <v/>
      </c>
      <c r="L57" s="2" t="str">
        <f t="shared" si="1"/>
        <v/>
      </c>
      <c r="M57" s="45"/>
      <c r="N57" s="119"/>
      <c r="O57" s="37"/>
      <c r="P57" s="13"/>
      <c r="Q57" s="2"/>
      <c r="R57" s="2"/>
      <c r="S57" s="37"/>
      <c r="T57" s="13"/>
      <c r="U57" s="2" t="str">
        <f t="shared" si="0"/>
        <v/>
      </c>
      <c r="V57" s="29" t="str">
        <f t="shared" si="0"/>
        <v/>
      </c>
    </row>
    <row r="58" spans="2:22" x14ac:dyDescent="0.2">
      <c r="B58" s="42">
        <v>50</v>
      </c>
      <c r="C58" s="45"/>
      <c r="D58" s="13"/>
      <c r="E58" s="2"/>
      <c r="F58" s="2"/>
      <c r="G58" s="37"/>
      <c r="H58" s="13"/>
      <c r="I58" s="2"/>
      <c r="J58" s="2"/>
      <c r="K58" s="37" t="str">
        <f t="shared" si="1"/>
        <v/>
      </c>
      <c r="L58" s="2" t="str">
        <f t="shared" si="1"/>
        <v/>
      </c>
      <c r="M58" s="45"/>
      <c r="N58" s="2"/>
      <c r="O58" s="37"/>
      <c r="P58" s="13"/>
      <c r="Q58" s="2"/>
      <c r="R58" s="2"/>
      <c r="S58" s="37"/>
      <c r="T58" s="13"/>
      <c r="U58" s="2" t="str">
        <f t="shared" si="0"/>
        <v/>
      </c>
      <c r="V58" s="29" t="str">
        <f t="shared" si="0"/>
        <v/>
      </c>
    </row>
    <row r="59" spans="2:22" x14ac:dyDescent="0.2">
      <c r="B59" s="42">
        <v>51</v>
      </c>
      <c r="C59" s="45"/>
      <c r="D59" s="13"/>
      <c r="E59" s="2"/>
      <c r="F59" s="2"/>
      <c r="G59" s="37"/>
      <c r="H59" s="13"/>
      <c r="I59" s="2"/>
      <c r="J59" s="2"/>
      <c r="K59" s="37"/>
      <c r="L59" s="2"/>
      <c r="M59" s="45"/>
      <c r="N59" s="119"/>
      <c r="O59" s="37"/>
      <c r="P59" s="13"/>
      <c r="Q59" s="2"/>
      <c r="R59" s="2"/>
      <c r="S59" s="37"/>
      <c r="T59" s="13"/>
      <c r="U59" s="119" t="str">
        <f t="shared" si="0"/>
        <v/>
      </c>
      <c r="V59" s="29" t="str">
        <f t="shared" si="0"/>
        <v/>
      </c>
    </row>
    <row r="60" spans="2:22" x14ac:dyDescent="0.2">
      <c r="B60" s="43">
        <v>52</v>
      </c>
      <c r="C60" s="16"/>
      <c r="D60" s="11"/>
      <c r="E60" s="7"/>
      <c r="F60" s="7"/>
      <c r="G60" s="10"/>
      <c r="H60" s="11"/>
      <c r="I60" s="7"/>
      <c r="J60" s="7"/>
      <c r="K60" s="10"/>
      <c r="L60" s="7"/>
      <c r="M60" s="16"/>
      <c r="N60" s="7"/>
      <c r="O60" s="10"/>
      <c r="P60" s="11"/>
      <c r="Q60" s="7"/>
      <c r="R60" s="7"/>
      <c r="S60" s="10"/>
      <c r="T60" s="11"/>
      <c r="U60" s="7" t="str">
        <f t="shared" si="0"/>
        <v/>
      </c>
      <c r="V60" s="35" t="str">
        <f t="shared" si="0"/>
        <v/>
      </c>
    </row>
    <row r="61" spans="2:22" x14ac:dyDescent="0.2">
      <c r="B61" s="42">
        <v>53</v>
      </c>
      <c r="C61" s="45"/>
      <c r="D61" s="13"/>
      <c r="E61" s="2"/>
      <c r="F61" s="2"/>
      <c r="G61" s="37"/>
      <c r="H61" s="13"/>
      <c r="I61" s="2"/>
      <c r="J61" s="2"/>
      <c r="K61" s="37"/>
      <c r="L61" s="2"/>
      <c r="M61" s="45"/>
      <c r="N61" s="119"/>
      <c r="O61" s="37"/>
      <c r="P61" s="13"/>
      <c r="Q61" s="2"/>
      <c r="R61" s="2"/>
      <c r="S61" s="37"/>
      <c r="T61" s="13"/>
      <c r="U61" s="119" t="str">
        <f t="shared" si="0"/>
        <v/>
      </c>
      <c r="V61" s="29" t="str">
        <f t="shared" si="0"/>
        <v/>
      </c>
    </row>
    <row r="62" spans="2:22" x14ac:dyDescent="0.2">
      <c r="B62" s="42">
        <v>54</v>
      </c>
      <c r="C62" s="45"/>
      <c r="D62" s="13"/>
      <c r="E62" s="2"/>
      <c r="F62" s="2"/>
      <c r="G62" s="37"/>
      <c r="H62" s="13"/>
      <c r="I62" s="2"/>
      <c r="J62" s="2"/>
      <c r="K62" s="37"/>
      <c r="L62" s="2"/>
      <c r="M62" s="45"/>
      <c r="N62" s="2"/>
      <c r="O62" s="37"/>
      <c r="P62" s="13"/>
      <c r="Q62" s="2"/>
      <c r="R62" s="2"/>
      <c r="S62" s="37"/>
      <c r="T62" s="13"/>
      <c r="U62" s="2" t="str">
        <f t="shared" ref="U62:V68" si="2">IF(M62+O62+Q62+S62=0,"",M62+O62+Q62+S62)</f>
        <v/>
      </c>
      <c r="V62" s="29" t="str">
        <f t="shared" si="2"/>
        <v/>
      </c>
    </row>
    <row r="63" spans="2:22" x14ac:dyDescent="0.2">
      <c r="B63" s="42">
        <v>55</v>
      </c>
      <c r="C63" s="45"/>
      <c r="D63" s="13"/>
      <c r="E63" s="2"/>
      <c r="F63" s="2"/>
      <c r="G63" s="37"/>
      <c r="H63" s="13"/>
      <c r="I63" s="2"/>
      <c r="J63" s="2"/>
      <c r="K63" s="37"/>
      <c r="L63" s="2"/>
      <c r="M63" s="45"/>
      <c r="N63" s="2"/>
      <c r="O63" s="37"/>
      <c r="P63" s="13"/>
      <c r="Q63" s="2"/>
      <c r="R63" s="2"/>
      <c r="S63" s="37"/>
      <c r="T63" s="13"/>
      <c r="U63" s="2" t="str">
        <f>IF(M63+O63+Q63+S63=0,"",M63+O63+Q63+S63)</f>
        <v/>
      </c>
      <c r="V63" s="29" t="str">
        <f t="shared" si="2"/>
        <v/>
      </c>
    </row>
    <row r="64" spans="2:22" x14ac:dyDescent="0.2">
      <c r="B64" s="43">
        <v>56</v>
      </c>
      <c r="C64" s="16"/>
      <c r="D64" s="11"/>
      <c r="E64" s="7"/>
      <c r="F64" s="7"/>
      <c r="G64" s="10"/>
      <c r="H64" s="11"/>
      <c r="I64" s="7"/>
      <c r="J64" s="7"/>
      <c r="K64" s="10"/>
      <c r="L64" s="7"/>
      <c r="M64" s="16"/>
      <c r="N64" s="7"/>
      <c r="O64" s="10"/>
      <c r="P64" s="11"/>
      <c r="Q64" s="7"/>
      <c r="R64" s="7"/>
      <c r="S64" s="10"/>
      <c r="T64" s="11"/>
      <c r="U64" s="7" t="str">
        <f t="shared" si="2"/>
        <v/>
      </c>
      <c r="V64" s="35" t="str">
        <f t="shared" si="2"/>
        <v/>
      </c>
    </row>
    <row r="65" spans="2:22" x14ac:dyDescent="0.2">
      <c r="B65" s="42">
        <v>57</v>
      </c>
      <c r="C65" s="45"/>
      <c r="D65" s="13"/>
      <c r="E65" s="2"/>
      <c r="F65" s="2"/>
      <c r="G65" s="37"/>
      <c r="H65" s="13"/>
      <c r="I65" s="2"/>
      <c r="J65" s="2"/>
      <c r="K65" s="37"/>
      <c r="L65" s="2"/>
      <c r="M65" s="45"/>
      <c r="N65" s="2"/>
      <c r="O65" s="37"/>
      <c r="P65" s="13"/>
      <c r="Q65" s="2"/>
      <c r="R65" s="2"/>
      <c r="S65" s="37"/>
      <c r="T65" s="13"/>
      <c r="U65" s="119" t="str">
        <f t="shared" si="2"/>
        <v/>
      </c>
      <c r="V65" s="29" t="str">
        <f t="shared" si="2"/>
        <v/>
      </c>
    </row>
    <row r="66" spans="2:22" x14ac:dyDescent="0.2">
      <c r="B66" s="42">
        <v>58</v>
      </c>
      <c r="C66" s="45"/>
      <c r="D66" s="13"/>
      <c r="E66" s="2"/>
      <c r="F66" s="2"/>
      <c r="G66" s="37"/>
      <c r="H66" s="13"/>
      <c r="I66" s="2"/>
      <c r="J66" s="2"/>
      <c r="K66" s="37"/>
      <c r="L66" s="2"/>
      <c r="M66" s="45"/>
      <c r="N66" s="2"/>
      <c r="O66" s="37"/>
      <c r="P66" s="13"/>
      <c r="Q66" s="2"/>
      <c r="R66" s="2"/>
      <c r="S66" s="37"/>
      <c r="T66" s="13"/>
      <c r="U66" s="2" t="str">
        <f t="shared" si="2"/>
        <v/>
      </c>
      <c r="V66" s="29" t="str">
        <f t="shared" si="2"/>
        <v/>
      </c>
    </row>
    <row r="67" spans="2:22" x14ac:dyDescent="0.2">
      <c r="B67" s="42">
        <v>59</v>
      </c>
      <c r="C67" s="45"/>
      <c r="D67" s="13"/>
      <c r="E67" s="2"/>
      <c r="F67" s="2"/>
      <c r="G67" s="37"/>
      <c r="H67" s="13"/>
      <c r="I67" s="2"/>
      <c r="J67" s="2"/>
      <c r="K67" s="37"/>
      <c r="L67" s="2"/>
      <c r="M67" s="45"/>
      <c r="N67" s="2"/>
      <c r="O67" s="37"/>
      <c r="P67" s="13"/>
      <c r="Q67" s="2"/>
      <c r="R67" s="2"/>
      <c r="S67" s="37"/>
      <c r="T67" s="13"/>
      <c r="U67" s="2" t="str">
        <f t="shared" si="2"/>
        <v/>
      </c>
      <c r="V67" s="29" t="str">
        <f t="shared" si="2"/>
        <v/>
      </c>
    </row>
    <row r="68" spans="2:22" x14ac:dyDescent="0.2">
      <c r="B68" s="43">
        <v>60</v>
      </c>
      <c r="C68" s="16"/>
      <c r="D68" s="11"/>
      <c r="E68" s="7"/>
      <c r="F68" s="7"/>
      <c r="G68" s="10"/>
      <c r="H68" s="11"/>
      <c r="I68" s="7"/>
      <c r="J68" s="7"/>
      <c r="K68" s="10"/>
      <c r="L68" s="7"/>
      <c r="M68" s="16"/>
      <c r="N68" s="7"/>
      <c r="O68" s="10"/>
      <c r="P68" s="11"/>
      <c r="Q68" s="7"/>
      <c r="R68" s="7"/>
      <c r="S68" s="10"/>
      <c r="T68" s="11"/>
      <c r="U68" s="7" t="str">
        <f t="shared" si="2"/>
        <v/>
      </c>
      <c r="V68" s="35" t="str">
        <f t="shared" si="2"/>
        <v/>
      </c>
    </row>
    <row r="69" spans="2:22" ht="13.5" thickBot="1" x14ac:dyDescent="0.25">
      <c r="B69" s="42">
        <v>61</v>
      </c>
      <c r="C69" s="17"/>
      <c r="D69" s="9"/>
      <c r="E69" s="8"/>
      <c r="F69" s="8"/>
      <c r="G69" s="4"/>
      <c r="H69" s="9"/>
      <c r="I69" s="8"/>
      <c r="J69" s="8"/>
      <c r="K69" s="4"/>
      <c r="L69" s="34"/>
      <c r="M69" s="46"/>
      <c r="N69" s="21"/>
      <c r="O69" s="39"/>
      <c r="P69" s="40"/>
      <c r="Q69" s="21"/>
      <c r="R69" s="21"/>
      <c r="S69" s="39"/>
      <c r="T69" s="40"/>
      <c r="U69" s="21"/>
      <c r="V69" s="41"/>
    </row>
    <row r="70" spans="2:22" x14ac:dyDescent="0.2">
      <c r="B70" s="42"/>
      <c r="C70" s="45"/>
      <c r="D70" s="13"/>
      <c r="E70" s="2"/>
      <c r="F70" s="2"/>
      <c r="G70" s="37"/>
      <c r="H70" s="13"/>
      <c r="I70" s="2"/>
      <c r="J70" s="2"/>
      <c r="K70" s="37"/>
      <c r="L70" s="29"/>
      <c r="M70" s="45"/>
      <c r="N70" s="2"/>
      <c r="O70" s="37"/>
      <c r="P70" s="13"/>
      <c r="Q70" s="2"/>
      <c r="R70" s="2"/>
      <c r="S70" s="37"/>
      <c r="T70" s="13"/>
      <c r="U70" s="2"/>
      <c r="V70" s="29"/>
    </row>
    <row r="71" spans="2:22" ht="13.5" customHeight="1" x14ac:dyDescent="0.2">
      <c r="B71" s="1"/>
    </row>
    <row r="73" spans="2:22" ht="13.5" customHeight="1" thickBot="1" x14ac:dyDescent="0.25">
      <c r="B73" s="12"/>
    </row>
    <row r="74" spans="2:22" ht="15.75" customHeight="1" thickBot="1" x14ac:dyDescent="0.25">
      <c r="B74" s="114" t="s">
        <v>5</v>
      </c>
      <c r="C74" s="355" t="str">
        <f>C4</f>
        <v>次　　　　　　　　長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6"/>
      <c r="N74" s="356"/>
      <c r="O74" s="356"/>
      <c r="P74" s="356"/>
      <c r="Q74" s="356"/>
      <c r="R74" s="356"/>
      <c r="S74" s="356"/>
      <c r="T74" s="356"/>
      <c r="U74" s="356"/>
      <c r="V74" s="357"/>
    </row>
    <row r="75" spans="2:22" ht="15.75" customHeight="1" thickBot="1" x14ac:dyDescent="0.25">
      <c r="B75" s="113" t="s">
        <v>4</v>
      </c>
      <c r="C75" s="363" t="str">
        <f>C5</f>
        <v>８　　　　　　　　 級</v>
      </c>
      <c r="D75" s="364"/>
      <c r="E75" s="364"/>
      <c r="F75" s="364"/>
      <c r="G75" s="364"/>
      <c r="H75" s="364"/>
      <c r="I75" s="364"/>
      <c r="J75" s="364"/>
      <c r="K75" s="364"/>
      <c r="L75" s="365"/>
      <c r="M75" s="363" t="str">
        <f>M5</f>
        <v>７　　　　　　　 　級</v>
      </c>
      <c r="N75" s="364"/>
      <c r="O75" s="364"/>
      <c r="P75" s="364"/>
      <c r="Q75" s="364"/>
      <c r="R75" s="364"/>
      <c r="S75" s="364"/>
      <c r="T75" s="364"/>
      <c r="U75" s="364"/>
      <c r="V75" s="365"/>
    </row>
    <row r="76" spans="2:22" x14ac:dyDescent="0.2">
      <c r="B76" s="87" t="s">
        <v>2</v>
      </c>
      <c r="C76" s="362" t="s">
        <v>6</v>
      </c>
      <c r="D76" s="359"/>
      <c r="E76" s="359" t="s">
        <v>7</v>
      </c>
      <c r="F76" s="359"/>
      <c r="G76" s="359" t="s">
        <v>8</v>
      </c>
      <c r="H76" s="359"/>
      <c r="I76" s="359" t="s">
        <v>9</v>
      </c>
      <c r="J76" s="359"/>
      <c r="K76" s="359" t="s">
        <v>0</v>
      </c>
      <c r="L76" s="360"/>
      <c r="M76" s="361" t="s">
        <v>6</v>
      </c>
      <c r="N76" s="359"/>
      <c r="O76" s="359" t="s">
        <v>7</v>
      </c>
      <c r="P76" s="359"/>
      <c r="Q76" s="359" t="s">
        <v>8</v>
      </c>
      <c r="R76" s="359"/>
      <c r="S76" s="359" t="s">
        <v>9</v>
      </c>
      <c r="T76" s="359"/>
      <c r="U76" s="359" t="s">
        <v>0</v>
      </c>
      <c r="V76" s="360"/>
    </row>
    <row r="77" spans="2:22" ht="13.5" thickBot="1" x14ac:dyDescent="0.25">
      <c r="B77" s="88" t="s">
        <v>12</v>
      </c>
      <c r="C77" s="369" t="s">
        <v>159</v>
      </c>
      <c r="D77" s="368"/>
      <c r="E77" s="367" t="s">
        <v>159</v>
      </c>
      <c r="F77" s="368"/>
      <c r="G77" s="367" t="s">
        <v>159</v>
      </c>
      <c r="H77" s="368"/>
      <c r="I77" s="367" t="s">
        <v>159</v>
      </c>
      <c r="J77" s="368"/>
      <c r="K77" s="367" t="s">
        <v>159</v>
      </c>
      <c r="L77" s="368"/>
      <c r="M77" s="369" t="s">
        <v>159</v>
      </c>
      <c r="N77" s="368"/>
      <c r="O77" s="367" t="s">
        <v>159</v>
      </c>
      <c r="P77" s="368"/>
      <c r="Q77" s="367" t="s">
        <v>159</v>
      </c>
      <c r="R77" s="368"/>
      <c r="S77" s="367" t="s">
        <v>159</v>
      </c>
      <c r="T77" s="368"/>
      <c r="U77" s="367" t="s">
        <v>159</v>
      </c>
      <c r="V77" s="370"/>
    </row>
    <row r="78" spans="2:22" x14ac:dyDescent="0.2">
      <c r="B78" s="38"/>
      <c r="C78" s="45"/>
      <c r="D78" s="13"/>
      <c r="E78" s="2"/>
      <c r="F78" s="2"/>
      <c r="G78" s="37"/>
      <c r="H78" s="13"/>
      <c r="I78" s="2"/>
      <c r="J78" s="2"/>
      <c r="K78" s="37" t="str">
        <f t="shared" ref="K78:L125" si="3">IF(C78+E78+G78+I78=0,"",C78+E78+G78+I78)</f>
        <v/>
      </c>
      <c r="L78" s="29" t="str">
        <f t="shared" si="3"/>
        <v/>
      </c>
      <c r="M78" s="2"/>
      <c r="N78" s="2"/>
      <c r="O78" s="37"/>
      <c r="P78" s="13"/>
      <c r="Q78" s="2"/>
      <c r="R78" s="2"/>
      <c r="S78" s="37"/>
      <c r="T78" s="13"/>
      <c r="U78" s="2" t="str">
        <f t="shared" ref="U78:V125" si="4">IF(M78+O78+Q78+S78=0,"",M78+O78+Q78+S78)</f>
        <v/>
      </c>
      <c r="V78" s="29" t="str">
        <f t="shared" si="4"/>
        <v/>
      </c>
    </row>
    <row r="79" spans="2:22" x14ac:dyDescent="0.2">
      <c r="B79" s="76"/>
      <c r="C79" s="16"/>
      <c r="D79" s="11"/>
      <c r="E79" s="7"/>
      <c r="F79" s="7"/>
      <c r="G79" s="10"/>
      <c r="H79" s="11"/>
      <c r="I79" s="7"/>
      <c r="J79" s="7"/>
      <c r="K79" s="10" t="str">
        <f t="shared" si="3"/>
        <v/>
      </c>
      <c r="L79" s="35" t="str">
        <f t="shared" si="3"/>
        <v/>
      </c>
      <c r="M79" s="7"/>
      <c r="N79" s="7"/>
      <c r="O79" s="10"/>
      <c r="P79" s="11"/>
      <c r="Q79" s="7"/>
      <c r="R79" s="7"/>
      <c r="S79" s="10"/>
      <c r="T79" s="11"/>
      <c r="U79" s="7" t="str">
        <f t="shared" si="4"/>
        <v/>
      </c>
      <c r="V79" s="35" t="str">
        <f t="shared" si="4"/>
        <v/>
      </c>
    </row>
    <row r="80" spans="2:22" x14ac:dyDescent="0.2">
      <c r="B80" s="38"/>
      <c r="C80" s="45"/>
      <c r="D80" s="13"/>
      <c r="E80" s="2"/>
      <c r="F80" s="2"/>
      <c r="G80" s="37"/>
      <c r="H80" s="13"/>
      <c r="I80" s="2"/>
      <c r="J80" s="2"/>
      <c r="K80" s="37" t="str">
        <f t="shared" si="3"/>
        <v/>
      </c>
      <c r="L80" s="29" t="str">
        <f t="shared" si="3"/>
        <v/>
      </c>
      <c r="M80" s="2"/>
      <c r="N80" s="2"/>
      <c r="O80" s="37"/>
      <c r="P80" s="13"/>
      <c r="Q80" s="2"/>
      <c r="R80" s="2"/>
      <c r="S80" s="37"/>
      <c r="T80" s="13"/>
      <c r="U80" s="2" t="str">
        <f t="shared" si="4"/>
        <v/>
      </c>
      <c r="V80" s="29" t="str">
        <f t="shared" si="4"/>
        <v/>
      </c>
    </row>
    <row r="81" spans="2:22" x14ac:dyDescent="0.2">
      <c r="B81" s="38"/>
      <c r="C81" s="45"/>
      <c r="D81" s="13"/>
      <c r="E81" s="2"/>
      <c r="F81" s="2"/>
      <c r="G81" s="37"/>
      <c r="H81" s="13"/>
      <c r="I81" s="2"/>
      <c r="J81" s="2"/>
      <c r="K81" s="37" t="str">
        <f t="shared" si="3"/>
        <v/>
      </c>
      <c r="L81" s="29" t="str">
        <f t="shared" si="3"/>
        <v/>
      </c>
      <c r="M81" s="2"/>
      <c r="N81" s="2"/>
      <c r="O81" s="37"/>
      <c r="P81" s="13"/>
      <c r="Q81" s="2"/>
      <c r="R81" s="2"/>
      <c r="S81" s="37"/>
      <c r="T81" s="13"/>
      <c r="U81" s="2" t="str">
        <f t="shared" si="4"/>
        <v/>
      </c>
      <c r="V81" s="29" t="str">
        <f t="shared" si="4"/>
        <v/>
      </c>
    </row>
    <row r="82" spans="2:22" x14ac:dyDescent="0.2">
      <c r="B82" s="38"/>
      <c r="C82" s="45"/>
      <c r="D82" s="13"/>
      <c r="E82" s="2"/>
      <c r="F82" s="2"/>
      <c r="G82" s="37"/>
      <c r="H82" s="13"/>
      <c r="I82" s="2"/>
      <c r="J82" s="2"/>
      <c r="K82" s="37" t="str">
        <f t="shared" si="3"/>
        <v/>
      </c>
      <c r="L82" s="29" t="str">
        <f t="shared" si="3"/>
        <v/>
      </c>
      <c r="M82" s="2"/>
      <c r="N82" s="2"/>
      <c r="O82" s="37"/>
      <c r="P82" s="13"/>
      <c r="Q82" s="2"/>
      <c r="R82" s="2"/>
      <c r="S82" s="37"/>
      <c r="T82" s="13"/>
      <c r="U82" s="2" t="str">
        <f t="shared" si="4"/>
        <v/>
      </c>
      <c r="V82" s="29" t="str">
        <f t="shared" si="4"/>
        <v/>
      </c>
    </row>
    <row r="83" spans="2:22" x14ac:dyDescent="0.2">
      <c r="B83" s="76"/>
      <c r="C83" s="16"/>
      <c r="D83" s="11"/>
      <c r="E83" s="7"/>
      <c r="F83" s="7"/>
      <c r="G83" s="10"/>
      <c r="H83" s="11"/>
      <c r="I83" s="7"/>
      <c r="J83" s="7"/>
      <c r="K83" s="10" t="str">
        <f t="shared" si="3"/>
        <v/>
      </c>
      <c r="L83" s="35" t="str">
        <f t="shared" si="3"/>
        <v/>
      </c>
      <c r="M83" s="7"/>
      <c r="N83" s="7"/>
      <c r="O83" s="10"/>
      <c r="P83" s="11"/>
      <c r="Q83" s="7"/>
      <c r="R83" s="7"/>
      <c r="S83" s="10"/>
      <c r="T83" s="11"/>
      <c r="U83" s="7" t="str">
        <f t="shared" si="4"/>
        <v/>
      </c>
      <c r="V83" s="35" t="str">
        <f t="shared" si="4"/>
        <v/>
      </c>
    </row>
    <row r="84" spans="2:22" x14ac:dyDescent="0.2">
      <c r="B84" s="38"/>
      <c r="C84" s="45"/>
      <c r="D84" s="13"/>
      <c r="E84" s="2"/>
      <c r="F84" s="2"/>
      <c r="G84" s="37"/>
      <c r="H84" s="13"/>
      <c r="I84" s="2"/>
      <c r="J84" s="2"/>
      <c r="K84" s="37" t="str">
        <f t="shared" si="3"/>
        <v/>
      </c>
      <c r="L84" s="29" t="str">
        <f t="shared" si="3"/>
        <v/>
      </c>
      <c r="M84" s="2"/>
      <c r="N84" s="2"/>
      <c r="O84" s="37"/>
      <c r="P84" s="13"/>
      <c r="Q84" s="2"/>
      <c r="R84" s="2"/>
      <c r="S84" s="37"/>
      <c r="T84" s="13"/>
      <c r="U84" s="2" t="str">
        <f t="shared" si="4"/>
        <v/>
      </c>
      <c r="V84" s="29" t="str">
        <f t="shared" si="4"/>
        <v/>
      </c>
    </row>
    <row r="85" spans="2:22" x14ac:dyDescent="0.2">
      <c r="B85" s="38"/>
      <c r="C85" s="45"/>
      <c r="D85" s="13"/>
      <c r="E85" s="2"/>
      <c r="F85" s="2"/>
      <c r="G85" s="37"/>
      <c r="H85" s="13"/>
      <c r="I85" s="2"/>
      <c r="J85" s="2"/>
      <c r="K85" s="37" t="str">
        <f t="shared" si="3"/>
        <v/>
      </c>
      <c r="L85" s="29" t="str">
        <f t="shared" si="3"/>
        <v/>
      </c>
      <c r="M85" s="2"/>
      <c r="N85" s="2"/>
      <c r="O85" s="37"/>
      <c r="P85" s="13"/>
      <c r="Q85" s="2"/>
      <c r="R85" s="2"/>
      <c r="S85" s="37"/>
      <c r="T85" s="13"/>
      <c r="U85" s="2" t="str">
        <f t="shared" si="4"/>
        <v/>
      </c>
      <c r="V85" s="29" t="str">
        <f t="shared" si="4"/>
        <v/>
      </c>
    </row>
    <row r="86" spans="2:22" x14ac:dyDescent="0.2">
      <c r="B86" s="38"/>
      <c r="C86" s="45"/>
      <c r="D86" s="13"/>
      <c r="E86" s="2"/>
      <c r="F86" s="2"/>
      <c r="G86" s="37"/>
      <c r="H86" s="13"/>
      <c r="I86" s="2"/>
      <c r="J86" s="2"/>
      <c r="K86" s="37" t="str">
        <f t="shared" si="3"/>
        <v/>
      </c>
      <c r="L86" s="29" t="str">
        <f t="shared" si="3"/>
        <v/>
      </c>
      <c r="M86" s="2"/>
      <c r="N86" s="2"/>
      <c r="O86" s="37"/>
      <c r="P86" s="13"/>
      <c r="Q86" s="2"/>
      <c r="R86" s="2"/>
      <c r="S86" s="37"/>
      <c r="T86" s="13"/>
      <c r="U86" s="2" t="str">
        <f t="shared" si="4"/>
        <v/>
      </c>
      <c r="V86" s="29" t="str">
        <f t="shared" si="4"/>
        <v/>
      </c>
    </row>
    <row r="87" spans="2:22" x14ac:dyDescent="0.2">
      <c r="B87" s="76"/>
      <c r="C87" s="45"/>
      <c r="D87" s="13"/>
      <c r="E87" s="2"/>
      <c r="F87" s="2"/>
      <c r="G87" s="37"/>
      <c r="H87" s="13"/>
      <c r="I87" s="2"/>
      <c r="J87" s="2"/>
      <c r="K87" s="37" t="str">
        <f t="shared" si="3"/>
        <v/>
      </c>
      <c r="L87" s="29" t="str">
        <f t="shared" si="3"/>
        <v/>
      </c>
      <c r="M87" s="2"/>
      <c r="N87" s="2"/>
      <c r="O87" s="37"/>
      <c r="P87" s="13"/>
      <c r="Q87" s="2"/>
      <c r="R87" s="2"/>
      <c r="S87" s="37"/>
      <c r="T87" s="13"/>
      <c r="U87" s="2" t="str">
        <f t="shared" si="4"/>
        <v/>
      </c>
      <c r="V87" s="29" t="str">
        <f t="shared" si="4"/>
        <v/>
      </c>
    </row>
    <row r="88" spans="2:22" x14ac:dyDescent="0.2">
      <c r="B88" s="38"/>
      <c r="C88" s="17"/>
      <c r="D88" s="9"/>
      <c r="E88" s="8"/>
      <c r="F88" s="8"/>
      <c r="G88" s="4"/>
      <c r="H88" s="9"/>
      <c r="I88" s="8"/>
      <c r="J88" s="8"/>
      <c r="K88" s="4" t="str">
        <f t="shared" si="3"/>
        <v/>
      </c>
      <c r="L88" s="34" t="str">
        <f t="shared" si="3"/>
        <v/>
      </c>
      <c r="M88" s="8"/>
      <c r="N88" s="8"/>
      <c r="O88" s="4"/>
      <c r="P88" s="9"/>
      <c r="Q88" s="8"/>
      <c r="R88" s="8"/>
      <c r="S88" s="4"/>
      <c r="T88" s="9"/>
      <c r="U88" s="8" t="str">
        <f t="shared" si="4"/>
        <v/>
      </c>
      <c r="V88" s="34" t="str">
        <f t="shared" si="4"/>
        <v/>
      </c>
    </row>
    <row r="89" spans="2:22" x14ac:dyDescent="0.2">
      <c r="B89" s="38"/>
      <c r="C89" s="45"/>
      <c r="D89" s="13"/>
      <c r="E89" s="2"/>
      <c r="F89" s="2"/>
      <c r="G89" s="37"/>
      <c r="H89" s="13"/>
      <c r="I89" s="2"/>
      <c r="J89" s="2"/>
      <c r="K89" s="37" t="str">
        <f t="shared" si="3"/>
        <v/>
      </c>
      <c r="L89" s="29" t="str">
        <f t="shared" si="3"/>
        <v/>
      </c>
      <c r="M89" s="2"/>
      <c r="N89" s="2"/>
      <c r="O89" s="37"/>
      <c r="P89" s="13"/>
      <c r="Q89" s="2"/>
      <c r="R89" s="2"/>
      <c r="S89" s="37"/>
      <c r="T89" s="13"/>
      <c r="U89" s="2" t="str">
        <f t="shared" si="4"/>
        <v/>
      </c>
      <c r="V89" s="29" t="str">
        <f t="shared" si="4"/>
        <v/>
      </c>
    </row>
    <row r="90" spans="2:22" x14ac:dyDescent="0.2">
      <c r="B90" s="38"/>
      <c r="C90" s="45"/>
      <c r="D90" s="13"/>
      <c r="E90" s="2"/>
      <c r="F90" s="2"/>
      <c r="G90" s="37"/>
      <c r="H90" s="13"/>
      <c r="I90" s="2"/>
      <c r="J90" s="2"/>
      <c r="K90" s="37" t="str">
        <f t="shared" si="3"/>
        <v/>
      </c>
      <c r="L90" s="29" t="str">
        <f t="shared" si="3"/>
        <v/>
      </c>
      <c r="M90" s="2"/>
      <c r="N90" s="2"/>
      <c r="O90" s="37"/>
      <c r="P90" s="13"/>
      <c r="Q90" s="2"/>
      <c r="R90" s="2"/>
      <c r="S90" s="37"/>
      <c r="T90" s="13"/>
      <c r="U90" s="2" t="str">
        <f t="shared" si="4"/>
        <v/>
      </c>
      <c r="V90" s="29" t="str">
        <f t="shared" si="4"/>
        <v/>
      </c>
    </row>
    <row r="91" spans="2:22" x14ac:dyDescent="0.2">
      <c r="B91" s="76"/>
      <c r="C91" s="16"/>
      <c r="D91" s="11"/>
      <c r="E91" s="7"/>
      <c r="F91" s="7"/>
      <c r="G91" s="10"/>
      <c r="H91" s="11"/>
      <c r="I91" s="7"/>
      <c r="J91" s="7"/>
      <c r="K91" s="10" t="str">
        <f t="shared" si="3"/>
        <v/>
      </c>
      <c r="L91" s="35" t="str">
        <f t="shared" si="3"/>
        <v/>
      </c>
      <c r="M91" s="7"/>
      <c r="N91" s="7"/>
      <c r="O91" s="10"/>
      <c r="P91" s="11"/>
      <c r="Q91" s="7"/>
      <c r="R91" s="7"/>
      <c r="S91" s="10"/>
      <c r="T91" s="11"/>
      <c r="U91" s="7" t="str">
        <f t="shared" si="4"/>
        <v/>
      </c>
      <c r="V91" s="35" t="str">
        <f t="shared" si="4"/>
        <v/>
      </c>
    </row>
    <row r="92" spans="2:22" x14ac:dyDescent="0.2">
      <c r="B92" s="38"/>
      <c r="C92" s="45"/>
      <c r="D92" s="13"/>
      <c r="E92" s="2"/>
      <c r="F92" s="2"/>
      <c r="G92" s="37"/>
      <c r="H92" s="13"/>
      <c r="I92" s="2"/>
      <c r="J92" s="2"/>
      <c r="K92" s="37" t="str">
        <f t="shared" si="3"/>
        <v/>
      </c>
      <c r="L92" s="29" t="str">
        <f t="shared" si="3"/>
        <v/>
      </c>
      <c r="M92" s="2"/>
      <c r="N92" s="2"/>
      <c r="O92" s="37"/>
      <c r="P92" s="13"/>
      <c r="Q92" s="2"/>
      <c r="R92" s="2"/>
      <c r="S92" s="37"/>
      <c r="T92" s="13"/>
      <c r="U92" s="2" t="str">
        <f t="shared" si="4"/>
        <v/>
      </c>
      <c r="V92" s="29" t="str">
        <f t="shared" si="4"/>
        <v/>
      </c>
    </row>
    <row r="93" spans="2:22" x14ac:dyDescent="0.2">
      <c r="B93" s="38"/>
      <c r="C93" s="45"/>
      <c r="D93" s="13"/>
      <c r="E93" s="2"/>
      <c r="F93" s="2"/>
      <c r="G93" s="37"/>
      <c r="H93" s="13"/>
      <c r="I93" s="2"/>
      <c r="J93" s="2"/>
      <c r="K93" s="37" t="str">
        <f t="shared" si="3"/>
        <v/>
      </c>
      <c r="L93" s="29" t="str">
        <f t="shared" si="3"/>
        <v/>
      </c>
      <c r="M93" s="2"/>
      <c r="N93" s="2"/>
      <c r="O93" s="37"/>
      <c r="P93" s="13"/>
      <c r="Q93" s="2"/>
      <c r="R93" s="2"/>
      <c r="S93" s="37"/>
      <c r="T93" s="13"/>
      <c r="U93" s="2" t="str">
        <f t="shared" si="4"/>
        <v/>
      </c>
      <c r="V93" s="29" t="str">
        <f t="shared" si="4"/>
        <v/>
      </c>
    </row>
    <row r="94" spans="2:22" x14ac:dyDescent="0.2">
      <c r="B94" s="38"/>
      <c r="C94" s="45"/>
      <c r="D94" s="13"/>
      <c r="E94" s="2"/>
      <c r="F94" s="2"/>
      <c r="G94" s="37"/>
      <c r="H94" s="13"/>
      <c r="I94" s="2"/>
      <c r="J94" s="2"/>
      <c r="K94" s="37" t="str">
        <f t="shared" si="3"/>
        <v/>
      </c>
      <c r="L94" s="29" t="str">
        <f t="shared" si="3"/>
        <v/>
      </c>
      <c r="M94" s="2"/>
      <c r="N94" s="2"/>
      <c r="O94" s="37"/>
      <c r="P94" s="13"/>
      <c r="Q94" s="2"/>
      <c r="R94" s="2"/>
      <c r="S94" s="37"/>
      <c r="T94" s="13"/>
      <c r="U94" s="2" t="str">
        <f t="shared" si="4"/>
        <v/>
      </c>
      <c r="V94" s="29" t="str">
        <f t="shared" si="4"/>
        <v/>
      </c>
    </row>
    <row r="95" spans="2:22" x14ac:dyDescent="0.2">
      <c r="B95" s="76"/>
      <c r="C95" s="45"/>
      <c r="D95" s="13"/>
      <c r="E95" s="2"/>
      <c r="F95" s="2"/>
      <c r="G95" s="37"/>
      <c r="H95" s="13"/>
      <c r="I95" s="2"/>
      <c r="J95" s="2"/>
      <c r="K95" s="37" t="str">
        <f t="shared" si="3"/>
        <v/>
      </c>
      <c r="L95" s="29" t="str">
        <f t="shared" si="3"/>
        <v/>
      </c>
      <c r="M95" s="2"/>
      <c r="N95" s="2"/>
      <c r="O95" s="37"/>
      <c r="P95" s="13"/>
      <c r="Q95" s="2"/>
      <c r="R95" s="2"/>
      <c r="S95" s="37"/>
      <c r="T95" s="13"/>
      <c r="U95" s="2" t="str">
        <f t="shared" si="4"/>
        <v/>
      </c>
      <c r="V95" s="29" t="str">
        <f t="shared" si="4"/>
        <v/>
      </c>
    </row>
    <row r="96" spans="2:22" x14ac:dyDescent="0.2">
      <c r="B96" s="38"/>
      <c r="C96" s="17"/>
      <c r="D96" s="9"/>
      <c r="E96" s="8"/>
      <c r="F96" s="8"/>
      <c r="G96" s="4"/>
      <c r="H96" s="9"/>
      <c r="I96" s="8"/>
      <c r="J96" s="8"/>
      <c r="K96" s="4" t="str">
        <f t="shared" si="3"/>
        <v/>
      </c>
      <c r="L96" s="34" t="str">
        <f t="shared" si="3"/>
        <v/>
      </c>
      <c r="M96" s="8"/>
      <c r="N96" s="8"/>
      <c r="O96" s="4"/>
      <c r="P96" s="9"/>
      <c r="Q96" s="8"/>
      <c r="R96" s="8"/>
      <c r="S96" s="4"/>
      <c r="T96" s="9"/>
      <c r="U96" s="8" t="str">
        <f t="shared" si="4"/>
        <v/>
      </c>
      <c r="V96" s="34" t="str">
        <f t="shared" si="4"/>
        <v/>
      </c>
    </row>
    <row r="97" spans="2:22" x14ac:dyDescent="0.2">
      <c r="B97" s="38"/>
      <c r="C97" s="45"/>
      <c r="D97" s="13"/>
      <c r="E97" s="2"/>
      <c r="F97" s="2"/>
      <c r="G97" s="37"/>
      <c r="H97" s="13"/>
      <c r="I97" s="2"/>
      <c r="J97" s="2"/>
      <c r="K97" s="37" t="str">
        <f t="shared" si="3"/>
        <v/>
      </c>
      <c r="L97" s="29" t="str">
        <f t="shared" si="3"/>
        <v/>
      </c>
      <c r="M97" s="2"/>
      <c r="N97" s="2"/>
      <c r="O97" s="37"/>
      <c r="P97" s="13"/>
      <c r="Q97" s="2"/>
      <c r="R97" s="2"/>
      <c r="S97" s="37"/>
      <c r="T97" s="13"/>
      <c r="U97" s="2" t="str">
        <f t="shared" si="4"/>
        <v/>
      </c>
      <c r="V97" s="29" t="str">
        <f t="shared" si="4"/>
        <v/>
      </c>
    </row>
    <row r="98" spans="2:22" x14ac:dyDescent="0.2">
      <c r="B98" s="38"/>
      <c r="C98" s="45"/>
      <c r="D98" s="13"/>
      <c r="E98" s="2"/>
      <c r="F98" s="2"/>
      <c r="G98" s="37"/>
      <c r="H98" s="13"/>
      <c r="I98" s="2"/>
      <c r="J98" s="2"/>
      <c r="K98" s="37" t="str">
        <f t="shared" si="3"/>
        <v/>
      </c>
      <c r="L98" s="29" t="str">
        <f t="shared" si="3"/>
        <v/>
      </c>
      <c r="M98" s="2"/>
      <c r="N98" s="2"/>
      <c r="O98" s="37"/>
      <c r="P98" s="13"/>
      <c r="Q98" s="2"/>
      <c r="R98" s="2"/>
      <c r="S98" s="37"/>
      <c r="T98" s="13"/>
      <c r="U98" s="2" t="str">
        <f t="shared" si="4"/>
        <v/>
      </c>
      <c r="V98" s="29" t="str">
        <f t="shared" si="4"/>
        <v/>
      </c>
    </row>
    <row r="99" spans="2:22" x14ac:dyDescent="0.2">
      <c r="B99" s="76"/>
      <c r="C99" s="16"/>
      <c r="D99" s="11"/>
      <c r="E99" s="7"/>
      <c r="F99" s="7"/>
      <c r="G99" s="10"/>
      <c r="H99" s="11"/>
      <c r="I99" s="7"/>
      <c r="J99" s="7"/>
      <c r="K99" s="10" t="str">
        <f t="shared" si="3"/>
        <v/>
      </c>
      <c r="L99" s="35" t="str">
        <f t="shared" si="3"/>
        <v/>
      </c>
      <c r="M99" s="7"/>
      <c r="N99" s="7"/>
      <c r="O99" s="10"/>
      <c r="P99" s="11"/>
      <c r="Q99" s="7"/>
      <c r="R99" s="7"/>
      <c r="S99" s="10"/>
      <c r="T99" s="11"/>
      <c r="U99" s="7" t="str">
        <f t="shared" si="4"/>
        <v/>
      </c>
      <c r="V99" s="35" t="str">
        <f t="shared" si="4"/>
        <v/>
      </c>
    </row>
    <row r="100" spans="2:22" x14ac:dyDescent="0.2">
      <c r="B100" s="38"/>
      <c r="C100" s="45"/>
      <c r="D100" s="13"/>
      <c r="E100" s="2"/>
      <c r="F100" s="2"/>
      <c r="G100" s="37"/>
      <c r="H100" s="13"/>
      <c r="I100" s="2"/>
      <c r="J100" s="2"/>
      <c r="K100" s="37" t="str">
        <f t="shared" si="3"/>
        <v/>
      </c>
      <c r="L100" s="29" t="str">
        <f t="shared" si="3"/>
        <v/>
      </c>
      <c r="M100" s="2"/>
      <c r="N100" s="2"/>
      <c r="O100" s="37"/>
      <c r="P100" s="13"/>
      <c r="Q100" s="2"/>
      <c r="R100" s="2"/>
      <c r="S100" s="37"/>
      <c r="T100" s="13"/>
      <c r="U100" s="2" t="str">
        <f t="shared" si="4"/>
        <v/>
      </c>
      <c r="V100" s="29" t="str">
        <f t="shared" si="4"/>
        <v/>
      </c>
    </row>
    <row r="101" spans="2:22" x14ac:dyDescent="0.2">
      <c r="B101" s="38"/>
      <c r="C101" s="45"/>
      <c r="D101" s="13"/>
      <c r="E101" s="2"/>
      <c r="F101" s="2"/>
      <c r="G101" s="37"/>
      <c r="H101" s="13"/>
      <c r="I101" s="2"/>
      <c r="J101" s="2"/>
      <c r="K101" s="37" t="str">
        <f t="shared" si="3"/>
        <v/>
      </c>
      <c r="L101" s="29" t="str">
        <f t="shared" si="3"/>
        <v/>
      </c>
      <c r="M101" s="2"/>
      <c r="N101" s="2"/>
      <c r="O101" s="37"/>
      <c r="P101" s="13"/>
      <c r="Q101" s="2"/>
      <c r="R101" s="2"/>
      <c r="S101" s="37"/>
      <c r="T101" s="13"/>
      <c r="U101" s="2" t="str">
        <f t="shared" si="4"/>
        <v/>
      </c>
      <c r="V101" s="29" t="str">
        <f t="shared" si="4"/>
        <v/>
      </c>
    </row>
    <row r="102" spans="2:22" x14ac:dyDescent="0.2">
      <c r="B102" s="38"/>
      <c r="C102" s="45"/>
      <c r="D102" s="13"/>
      <c r="E102" s="2"/>
      <c r="F102" s="2"/>
      <c r="G102" s="37"/>
      <c r="H102" s="13"/>
      <c r="I102" s="2"/>
      <c r="J102" s="2"/>
      <c r="K102" s="37" t="str">
        <f t="shared" si="3"/>
        <v/>
      </c>
      <c r="L102" s="29" t="str">
        <f t="shared" si="3"/>
        <v/>
      </c>
      <c r="M102" s="2"/>
      <c r="N102" s="2"/>
      <c r="O102" s="37"/>
      <c r="P102" s="13"/>
      <c r="Q102" s="2"/>
      <c r="R102" s="2"/>
      <c r="S102" s="37"/>
      <c r="T102" s="13"/>
      <c r="U102" s="2" t="str">
        <f t="shared" si="4"/>
        <v/>
      </c>
      <c r="V102" s="29" t="str">
        <f t="shared" si="4"/>
        <v/>
      </c>
    </row>
    <row r="103" spans="2:22" x14ac:dyDescent="0.2">
      <c r="B103" s="76"/>
      <c r="C103" s="45"/>
      <c r="D103" s="13"/>
      <c r="E103" s="2"/>
      <c r="F103" s="2"/>
      <c r="G103" s="37"/>
      <c r="H103" s="13"/>
      <c r="I103" s="2"/>
      <c r="J103" s="2"/>
      <c r="K103" s="37" t="str">
        <f t="shared" si="3"/>
        <v/>
      </c>
      <c r="L103" s="29" t="str">
        <f t="shared" si="3"/>
        <v/>
      </c>
      <c r="M103" s="2"/>
      <c r="N103" s="2"/>
      <c r="O103" s="37"/>
      <c r="P103" s="13"/>
      <c r="Q103" s="2"/>
      <c r="R103" s="2"/>
      <c r="S103" s="37"/>
      <c r="T103" s="13"/>
      <c r="U103" s="2" t="str">
        <f t="shared" si="4"/>
        <v/>
      </c>
      <c r="V103" s="29" t="str">
        <f t="shared" si="4"/>
        <v/>
      </c>
    </row>
    <row r="104" spans="2:22" x14ac:dyDescent="0.2">
      <c r="B104" s="38"/>
      <c r="C104" s="17"/>
      <c r="D104" s="9"/>
      <c r="E104" s="8"/>
      <c r="F104" s="8"/>
      <c r="G104" s="4"/>
      <c r="H104" s="9"/>
      <c r="I104" s="8"/>
      <c r="J104" s="8"/>
      <c r="K104" s="4" t="str">
        <f t="shared" si="3"/>
        <v/>
      </c>
      <c r="L104" s="34" t="str">
        <f t="shared" si="3"/>
        <v/>
      </c>
      <c r="M104" s="8"/>
      <c r="N104" s="8"/>
      <c r="O104" s="4"/>
      <c r="P104" s="9"/>
      <c r="Q104" s="8"/>
      <c r="R104" s="8"/>
      <c r="S104" s="4"/>
      <c r="T104" s="9"/>
      <c r="U104" s="8" t="str">
        <f t="shared" si="4"/>
        <v/>
      </c>
      <c r="V104" s="34" t="str">
        <f t="shared" si="4"/>
        <v/>
      </c>
    </row>
    <row r="105" spans="2:22" x14ac:dyDescent="0.2">
      <c r="B105" s="38"/>
      <c r="C105" s="45"/>
      <c r="D105" s="13"/>
      <c r="E105" s="2"/>
      <c r="F105" s="2"/>
      <c r="G105" s="37"/>
      <c r="H105" s="13"/>
      <c r="I105" s="2"/>
      <c r="J105" s="2"/>
      <c r="K105" s="37" t="str">
        <f t="shared" si="3"/>
        <v/>
      </c>
      <c r="L105" s="29" t="str">
        <f t="shared" si="3"/>
        <v/>
      </c>
      <c r="M105" s="2"/>
      <c r="N105" s="2"/>
      <c r="O105" s="37"/>
      <c r="P105" s="13"/>
      <c r="Q105" s="2"/>
      <c r="R105" s="2"/>
      <c r="S105" s="37"/>
      <c r="T105" s="13"/>
      <c r="U105" s="2" t="str">
        <f t="shared" si="4"/>
        <v/>
      </c>
      <c r="V105" s="29" t="str">
        <f t="shared" si="4"/>
        <v/>
      </c>
    </row>
    <row r="106" spans="2:22" x14ac:dyDescent="0.2">
      <c r="B106" s="38"/>
      <c r="C106" s="45"/>
      <c r="D106" s="13"/>
      <c r="E106" s="2"/>
      <c r="F106" s="2"/>
      <c r="G106" s="37"/>
      <c r="H106" s="13"/>
      <c r="I106" s="2"/>
      <c r="J106" s="2"/>
      <c r="K106" s="37" t="str">
        <f t="shared" si="3"/>
        <v/>
      </c>
      <c r="L106" s="29" t="str">
        <f t="shared" si="3"/>
        <v/>
      </c>
      <c r="M106" s="2"/>
      <c r="N106" s="2"/>
      <c r="O106" s="37"/>
      <c r="P106" s="13"/>
      <c r="Q106" s="2"/>
      <c r="R106" s="2"/>
      <c r="S106" s="37"/>
      <c r="T106" s="13"/>
      <c r="U106" s="2" t="str">
        <f t="shared" si="4"/>
        <v/>
      </c>
      <c r="V106" s="29" t="str">
        <f t="shared" si="4"/>
        <v/>
      </c>
    </row>
    <row r="107" spans="2:22" x14ac:dyDescent="0.2">
      <c r="B107" s="76"/>
      <c r="C107" s="16"/>
      <c r="D107" s="11"/>
      <c r="E107" s="7"/>
      <c r="F107" s="7"/>
      <c r="G107" s="10"/>
      <c r="H107" s="11"/>
      <c r="I107" s="7"/>
      <c r="J107" s="7"/>
      <c r="K107" s="10" t="str">
        <f t="shared" si="3"/>
        <v/>
      </c>
      <c r="L107" s="35" t="str">
        <f t="shared" si="3"/>
        <v/>
      </c>
      <c r="M107" s="7"/>
      <c r="N107" s="7"/>
      <c r="O107" s="10"/>
      <c r="P107" s="11"/>
      <c r="Q107" s="7"/>
      <c r="R107" s="7"/>
      <c r="S107" s="10"/>
      <c r="T107" s="11"/>
      <c r="U107" s="7" t="str">
        <f t="shared" si="4"/>
        <v/>
      </c>
      <c r="V107" s="35" t="str">
        <f t="shared" si="4"/>
        <v/>
      </c>
    </row>
    <row r="108" spans="2:22" x14ac:dyDescent="0.2">
      <c r="B108" s="38"/>
      <c r="C108" s="45"/>
      <c r="D108" s="13"/>
      <c r="E108" s="2"/>
      <c r="F108" s="2"/>
      <c r="G108" s="37"/>
      <c r="H108" s="13"/>
      <c r="I108" s="2"/>
      <c r="J108" s="2"/>
      <c r="K108" s="37" t="str">
        <f t="shared" si="3"/>
        <v/>
      </c>
      <c r="L108" s="29" t="str">
        <f t="shared" si="3"/>
        <v/>
      </c>
      <c r="M108" s="2"/>
      <c r="N108" s="2"/>
      <c r="O108" s="37"/>
      <c r="P108" s="13"/>
      <c r="Q108" s="2"/>
      <c r="R108" s="2"/>
      <c r="S108" s="37"/>
      <c r="T108" s="13"/>
      <c r="U108" s="2" t="str">
        <f t="shared" si="4"/>
        <v/>
      </c>
      <c r="V108" s="29" t="str">
        <f t="shared" si="4"/>
        <v/>
      </c>
    </row>
    <row r="109" spans="2:22" x14ac:dyDescent="0.2">
      <c r="B109" s="38"/>
      <c r="C109" s="45"/>
      <c r="D109" s="13"/>
      <c r="E109" s="2"/>
      <c r="F109" s="2"/>
      <c r="G109" s="37"/>
      <c r="H109" s="13"/>
      <c r="I109" s="2"/>
      <c r="J109" s="2"/>
      <c r="K109" s="37" t="str">
        <f t="shared" si="3"/>
        <v/>
      </c>
      <c r="L109" s="29" t="str">
        <f t="shared" si="3"/>
        <v/>
      </c>
      <c r="M109" s="2"/>
      <c r="N109" s="2"/>
      <c r="O109" s="37"/>
      <c r="P109" s="13"/>
      <c r="Q109" s="2"/>
      <c r="R109" s="2"/>
      <c r="S109" s="37"/>
      <c r="T109" s="13"/>
      <c r="U109" s="2" t="str">
        <f t="shared" si="4"/>
        <v/>
      </c>
      <c r="V109" s="29" t="str">
        <f t="shared" si="4"/>
        <v/>
      </c>
    </row>
    <row r="110" spans="2:22" x14ac:dyDescent="0.2">
      <c r="B110" s="38"/>
      <c r="C110" s="45"/>
      <c r="D110" s="13"/>
      <c r="E110" s="2"/>
      <c r="F110" s="2"/>
      <c r="G110" s="37"/>
      <c r="H110" s="13"/>
      <c r="I110" s="2"/>
      <c r="J110" s="2"/>
      <c r="K110" s="37" t="str">
        <f t="shared" si="3"/>
        <v/>
      </c>
      <c r="L110" s="29" t="str">
        <f t="shared" si="3"/>
        <v/>
      </c>
      <c r="M110" s="2"/>
      <c r="N110" s="2"/>
      <c r="O110" s="37"/>
      <c r="P110" s="13"/>
      <c r="Q110" s="2"/>
      <c r="R110" s="2"/>
      <c r="S110" s="37"/>
      <c r="T110" s="13"/>
      <c r="U110" s="2" t="str">
        <f t="shared" si="4"/>
        <v/>
      </c>
      <c r="V110" s="29" t="str">
        <f t="shared" si="4"/>
        <v/>
      </c>
    </row>
    <row r="111" spans="2:22" x14ac:dyDescent="0.2">
      <c r="B111" s="76"/>
      <c r="C111" s="45"/>
      <c r="D111" s="13"/>
      <c r="E111" s="2"/>
      <c r="F111" s="2"/>
      <c r="G111" s="37"/>
      <c r="H111" s="13"/>
      <c r="I111" s="2"/>
      <c r="J111" s="2"/>
      <c r="K111" s="37" t="str">
        <f t="shared" si="3"/>
        <v/>
      </c>
      <c r="L111" s="29" t="str">
        <f t="shared" si="3"/>
        <v/>
      </c>
      <c r="M111" s="2"/>
      <c r="N111" s="2"/>
      <c r="O111" s="37"/>
      <c r="P111" s="13"/>
      <c r="Q111" s="2"/>
      <c r="R111" s="2"/>
      <c r="S111" s="37"/>
      <c r="T111" s="13"/>
      <c r="U111" s="2" t="str">
        <f t="shared" si="4"/>
        <v/>
      </c>
      <c r="V111" s="29" t="str">
        <f t="shared" si="4"/>
        <v/>
      </c>
    </row>
    <row r="112" spans="2:22" x14ac:dyDescent="0.2">
      <c r="B112" s="38"/>
      <c r="C112" s="17"/>
      <c r="D112" s="9"/>
      <c r="E112" s="8"/>
      <c r="F112" s="8"/>
      <c r="G112" s="4"/>
      <c r="H112" s="9"/>
      <c r="I112" s="8"/>
      <c r="J112" s="8"/>
      <c r="K112" s="4" t="str">
        <f t="shared" si="3"/>
        <v/>
      </c>
      <c r="L112" s="34" t="str">
        <f t="shared" si="3"/>
        <v/>
      </c>
      <c r="M112" s="8"/>
      <c r="N112" s="8"/>
      <c r="O112" s="4"/>
      <c r="P112" s="9"/>
      <c r="Q112" s="8"/>
      <c r="R112" s="8"/>
      <c r="S112" s="4"/>
      <c r="T112" s="9"/>
      <c r="U112" s="8" t="str">
        <f t="shared" si="4"/>
        <v/>
      </c>
      <c r="V112" s="34" t="str">
        <f t="shared" si="4"/>
        <v/>
      </c>
    </row>
    <row r="113" spans="2:22" x14ac:dyDescent="0.2">
      <c r="B113" s="38"/>
      <c r="C113" s="45"/>
      <c r="D113" s="13"/>
      <c r="E113" s="2"/>
      <c r="F113" s="2"/>
      <c r="G113" s="37"/>
      <c r="H113" s="13"/>
      <c r="I113" s="2"/>
      <c r="J113" s="2"/>
      <c r="K113" s="37" t="str">
        <f t="shared" si="3"/>
        <v/>
      </c>
      <c r="L113" s="29" t="str">
        <f t="shared" si="3"/>
        <v/>
      </c>
      <c r="M113" s="2"/>
      <c r="N113" s="2"/>
      <c r="O113" s="37"/>
      <c r="P113" s="13"/>
      <c r="Q113" s="2"/>
      <c r="R113" s="2"/>
      <c r="S113" s="37"/>
      <c r="T113" s="13"/>
      <c r="U113" s="2" t="str">
        <f t="shared" si="4"/>
        <v/>
      </c>
      <c r="V113" s="29" t="str">
        <f t="shared" si="4"/>
        <v/>
      </c>
    </row>
    <row r="114" spans="2:22" x14ac:dyDescent="0.2">
      <c r="B114" s="38"/>
      <c r="C114" s="45"/>
      <c r="D114" s="13"/>
      <c r="E114" s="2"/>
      <c r="F114" s="2"/>
      <c r="G114" s="37"/>
      <c r="H114" s="13"/>
      <c r="I114" s="2"/>
      <c r="J114" s="2"/>
      <c r="K114" s="37" t="str">
        <f t="shared" si="3"/>
        <v/>
      </c>
      <c r="L114" s="29" t="str">
        <f t="shared" si="3"/>
        <v/>
      </c>
      <c r="M114" s="2"/>
      <c r="N114" s="2"/>
      <c r="O114" s="37"/>
      <c r="P114" s="13"/>
      <c r="Q114" s="2"/>
      <c r="R114" s="2"/>
      <c r="S114" s="37"/>
      <c r="T114" s="13"/>
      <c r="U114" s="2" t="str">
        <f t="shared" si="4"/>
        <v/>
      </c>
      <c r="V114" s="29" t="str">
        <f t="shared" si="4"/>
        <v/>
      </c>
    </row>
    <row r="115" spans="2:22" x14ac:dyDescent="0.2">
      <c r="B115" s="76"/>
      <c r="C115" s="16"/>
      <c r="D115" s="11"/>
      <c r="E115" s="7"/>
      <c r="F115" s="7"/>
      <c r="G115" s="10"/>
      <c r="H115" s="11"/>
      <c r="I115" s="7"/>
      <c r="J115" s="7"/>
      <c r="K115" s="10" t="str">
        <f t="shared" si="3"/>
        <v/>
      </c>
      <c r="L115" s="35" t="str">
        <f t="shared" si="3"/>
        <v/>
      </c>
      <c r="M115" s="7"/>
      <c r="N115" s="7"/>
      <c r="O115" s="10"/>
      <c r="P115" s="11"/>
      <c r="Q115" s="7"/>
      <c r="R115" s="7"/>
      <c r="S115" s="10"/>
      <c r="T115" s="11"/>
      <c r="U115" s="7" t="str">
        <f t="shared" si="4"/>
        <v/>
      </c>
      <c r="V115" s="35" t="str">
        <f t="shared" si="4"/>
        <v/>
      </c>
    </row>
    <row r="116" spans="2:22" x14ac:dyDescent="0.2">
      <c r="B116" s="38"/>
      <c r="C116" s="45"/>
      <c r="D116" s="2"/>
      <c r="E116" s="4"/>
      <c r="F116" s="9"/>
      <c r="G116" s="2"/>
      <c r="H116" s="2"/>
      <c r="I116" s="4"/>
      <c r="J116" s="9"/>
      <c r="K116" s="2" t="str">
        <f t="shared" si="3"/>
        <v/>
      </c>
      <c r="L116" s="29" t="str">
        <f t="shared" si="3"/>
        <v/>
      </c>
      <c r="M116" s="2"/>
      <c r="N116" s="2"/>
      <c r="O116" s="37"/>
      <c r="P116" s="13"/>
      <c r="Q116" s="2"/>
      <c r="R116" s="2"/>
      <c r="S116" s="37"/>
      <c r="T116" s="13"/>
      <c r="U116" s="2" t="str">
        <f t="shared" si="4"/>
        <v/>
      </c>
      <c r="V116" s="29" t="str">
        <f t="shared" si="4"/>
        <v/>
      </c>
    </row>
    <row r="117" spans="2:22" x14ac:dyDescent="0.2">
      <c r="B117" s="38"/>
      <c r="C117" s="45"/>
      <c r="D117" s="13"/>
      <c r="E117" s="2"/>
      <c r="F117" s="2"/>
      <c r="G117" s="37"/>
      <c r="H117" s="13"/>
      <c r="I117" s="2"/>
      <c r="J117" s="2"/>
      <c r="K117" s="37" t="str">
        <f t="shared" si="3"/>
        <v/>
      </c>
      <c r="L117" s="29" t="str">
        <f t="shared" si="3"/>
        <v/>
      </c>
      <c r="M117" s="2"/>
      <c r="N117" s="2"/>
      <c r="O117" s="37"/>
      <c r="P117" s="13"/>
      <c r="Q117" s="2"/>
      <c r="R117" s="2"/>
      <c r="S117" s="37"/>
      <c r="T117" s="13"/>
      <c r="U117" s="2" t="str">
        <f t="shared" si="4"/>
        <v/>
      </c>
      <c r="V117" s="29" t="str">
        <f t="shared" si="4"/>
        <v/>
      </c>
    </row>
    <row r="118" spans="2:22" x14ac:dyDescent="0.2">
      <c r="B118" s="38"/>
      <c r="C118" s="45"/>
      <c r="D118" s="13"/>
      <c r="E118" s="2"/>
      <c r="F118" s="2"/>
      <c r="G118" s="37"/>
      <c r="H118" s="13"/>
      <c r="I118" s="2"/>
      <c r="J118" s="2"/>
      <c r="K118" s="37" t="str">
        <f t="shared" si="3"/>
        <v/>
      </c>
      <c r="L118" s="29" t="str">
        <f t="shared" si="3"/>
        <v/>
      </c>
      <c r="M118" s="2"/>
      <c r="N118" s="2"/>
      <c r="O118" s="37"/>
      <c r="P118" s="13"/>
      <c r="Q118" s="2"/>
      <c r="R118" s="2"/>
      <c r="S118" s="37"/>
      <c r="T118" s="13"/>
      <c r="U118" s="2" t="str">
        <f t="shared" si="4"/>
        <v/>
      </c>
      <c r="V118" s="29" t="str">
        <f t="shared" si="4"/>
        <v/>
      </c>
    </row>
    <row r="119" spans="2:22" x14ac:dyDescent="0.2">
      <c r="B119" s="76"/>
      <c r="C119" s="45"/>
      <c r="D119" s="13"/>
      <c r="E119" s="2"/>
      <c r="F119" s="2"/>
      <c r="G119" s="37"/>
      <c r="H119" s="13"/>
      <c r="I119" s="2"/>
      <c r="J119" s="2"/>
      <c r="K119" s="37" t="str">
        <f t="shared" si="3"/>
        <v/>
      </c>
      <c r="L119" s="29" t="str">
        <f t="shared" si="3"/>
        <v/>
      </c>
      <c r="M119" s="7"/>
      <c r="N119" s="7"/>
      <c r="O119" s="10"/>
      <c r="P119" s="11"/>
      <c r="Q119" s="7"/>
      <c r="R119" s="7"/>
      <c r="S119" s="10"/>
      <c r="T119" s="11"/>
      <c r="U119" s="7" t="str">
        <f t="shared" si="4"/>
        <v/>
      </c>
      <c r="V119" s="35" t="str">
        <f t="shared" si="4"/>
        <v/>
      </c>
    </row>
    <row r="120" spans="2:22" x14ac:dyDescent="0.2">
      <c r="B120" s="38"/>
      <c r="C120" s="17"/>
      <c r="D120" s="9"/>
      <c r="E120" s="8"/>
      <c r="F120" s="8"/>
      <c r="G120" s="4"/>
      <c r="H120" s="9"/>
      <c r="I120" s="8"/>
      <c r="J120" s="8"/>
      <c r="K120" s="4" t="str">
        <f t="shared" si="3"/>
        <v/>
      </c>
      <c r="L120" s="34" t="str">
        <f t="shared" si="3"/>
        <v/>
      </c>
      <c r="M120" s="2"/>
      <c r="N120" s="2"/>
      <c r="O120" s="37"/>
      <c r="P120" s="13"/>
      <c r="Q120" s="2"/>
      <c r="R120" s="2"/>
      <c r="S120" s="37"/>
      <c r="T120" s="13"/>
      <c r="U120" s="2" t="str">
        <f t="shared" si="4"/>
        <v/>
      </c>
      <c r="V120" s="29" t="str">
        <f t="shared" si="4"/>
        <v/>
      </c>
    </row>
    <row r="121" spans="2:22" x14ac:dyDescent="0.2">
      <c r="B121" s="38"/>
      <c r="C121" s="45"/>
      <c r="D121" s="13"/>
      <c r="E121" s="2"/>
      <c r="F121" s="2"/>
      <c r="G121" s="37"/>
      <c r="H121" s="13"/>
      <c r="I121" s="2"/>
      <c r="J121" s="2"/>
      <c r="K121" s="37" t="str">
        <f t="shared" si="3"/>
        <v/>
      </c>
      <c r="L121" s="29" t="str">
        <f t="shared" si="3"/>
        <v/>
      </c>
      <c r="M121" s="2"/>
      <c r="N121" s="2"/>
      <c r="O121" s="37"/>
      <c r="P121" s="13"/>
      <c r="Q121" s="2"/>
      <c r="R121" s="2"/>
      <c r="S121" s="37"/>
      <c r="T121" s="13"/>
      <c r="U121" s="2" t="str">
        <f t="shared" si="4"/>
        <v/>
      </c>
      <c r="V121" s="29" t="str">
        <f t="shared" si="4"/>
        <v/>
      </c>
    </row>
    <row r="122" spans="2:22" x14ac:dyDescent="0.2">
      <c r="B122" s="38"/>
      <c r="C122" s="45"/>
      <c r="D122" s="13"/>
      <c r="E122" s="2"/>
      <c r="F122" s="2"/>
      <c r="G122" s="37"/>
      <c r="H122" s="13"/>
      <c r="I122" s="2"/>
      <c r="J122" s="2"/>
      <c r="K122" s="37" t="str">
        <f t="shared" si="3"/>
        <v/>
      </c>
      <c r="L122" s="29" t="str">
        <f t="shared" si="3"/>
        <v/>
      </c>
      <c r="M122" s="2"/>
      <c r="N122" s="2"/>
      <c r="O122" s="37"/>
      <c r="P122" s="13"/>
      <c r="Q122" s="2"/>
      <c r="R122" s="2"/>
      <c r="S122" s="37"/>
      <c r="T122" s="13"/>
      <c r="U122" s="2" t="str">
        <f t="shared" si="4"/>
        <v/>
      </c>
      <c r="V122" s="29" t="str">
        <f t="shared" si="4"/>
        <v/>
      </c>
    </row>
    <row r="123" spans="2:22" x14ac:dyDescent="0.2">
      <c r="B123" s="76"/>
      <c r="C123" s="16"/>
      <c r="D123" s="11"/>
      <c r="E123" s="7"/>
      <c r="F123" s="7"/>
      <c r="G123" s="10"/>
      <c r="H123" s="11"/>
      <c r="I123" s="7"/>
      <c r="J123" s="7"/>
      <c r="K123" s="10" t="str">
        <f t="shared" si="3"/>
        <v/>
      </c>
      <c r="L123" s="35" t="str">
        <f t="shared" si="3"/>
        <v/>
      </c>
      <c r="M123" s="7"/>
      <c r="N123" s="7"/>
      <c r="O123" s="10"/>
      <c r="P123" s="11"/>
      <c r="Q123" s="7"/>
      <c r="R123" s="7"/>
      <c r="S123" s="10"/>
      <c r="T123" s="11"/>
      <c r="U123" s="7" t="str">
        <f t="shared" si="4"/>
        <v/>
      </c>
      <c r="V123" s="35" t="str">
        <f t="shared" si="4"/>
        <v/>
      </c>
    </row>
    <row r="124" spans="2:22" x14ac:dyDescent="0.2">
      <c r="B124" s="38"/>
      <c r="C124" s="45"/>
      <c r="D124" s="13"/>
      <c r="E124" s="2"/>
      <c r="F124" s="2"/>
      <c r="G124" s="37"/>
      <c r="H124" s="13"/>
      <c r="I124" s="2"/>
      <c r="J124" s="2"/>
      <c r="K124" s="37" t="str">
        <f t="shared" si="3"/>
        <v/>
      </c>
      <c r="L124" s="29" t="str">
        <f t="shared" si="3"/>
        <v/>
      </c>
      <c r="M124" s="2"/>
      <c r="N124" s="2"/>
      <c r="O124" s="37"/>
      <c r="P124" s="13"/>
      <c r="Q124" s="2"/>
      <c r="R124" s="2"/>
      <c r="S124" s="37"/>
      <c r="T124" s="13"/>
      <c r="U124" s="2" t="str">
        <f t="shared" si="4"/>
        <v/>
      </c>
      <c r="V124" s="29" t="str">
        <f t="shared" si="4"/>
        <v/>
      </c>
    </row>
    <row r="125" spans="2:22" x14ac:dyDescent="0.2">
      <c r="B125" s="38"/>
      <c r="C125" s="45"/>
      <c r="D125" s="13"/>
      <c r="E125" s="2"/>
      <c r="F125" s="2"/>
      <c r="G125" s="37"/>
      <c r="H125" s="13"/>
      <c r="I125" s="2"/>
      <c r="J125" s="2"/>
      <c r="K125" s="37" t="str">
        <f t="shared" si="3"/>
        <v/>
      </c>
      <c r="L125" s="29" t="str">
        <f t="shared" si="3"/>
        <v/>
      </c>
      <c r="M125" s="2"/>
      <c r="N125" s="2"/>
      <c r="O125" s="37"/>
      <c r="P125" s="13"/>
      <c r="Q125" s="2"/>
      <c r="R125" s="2"/>
      <c r="S125" s="37"/>
      <c r="T125" s="13"/>
      <c r="U125" s="2" t="str">
        <f t="shared" si="4"/>
        <v/>
      </c>
      <c r="V125" s="29" t="str">
        <f t="shared" si="4"/>
        <v/>
      </c>
    </row>
    <row r="126" spans="2:22" x14ac:dyDescent="0.2">
      <c r="B126" s="38"/>
      <c r="C126" s="45"/>
      <c r="D126" s="13"/>
      <c r="E126" s="2"/>
      <c r="F126" s="2"/>
      <c r="G126" s="37"/>
      <c r="H126" s="13"/>
      <c r="I126" s="2"/>
      <c r="J126" s="2"/>
      <c r="K126" s="37"/>
      <c r="L126" s="29"/>
      <c r="M126" s="2"/>
      <c r="N126" s="2"/>
      <c r="O126" s="37"/>
      <c r="P126" s="13"/>
      <c r="Q126" s="2"/>
      <c r="R126" s="2"/>
      <c r="S126" s="37"/>
      <c r="T126" s="13"/>
      <c r="U126" s="2"/>
      <c r="V126" s="29"/>
    </row>
    <row r="127" spans="2:22" x14ac:dyDescent="0.2">
      <c r="B127" s="76"/>
      <c r="C127" s="16"/>
      <c r="D127" s="11"/>
      <c r="E127" s="7"/>
      <c r="F127" s="7"/>
      <c r="G127" s="10"/>
      <c r="H127" s="11"/>
      <c r="I127" s="7"/>
      <c r="J127" s="7"/>
      <c r="K127" s="10"/>
      <c r="L127" s="35"/>
      <c r="M127" s="7"/>
      <c r="N127" s="7"/>
      <c r="O127" s="10"/>
      <c r="P127" s="11"/>
      <c r="Q127" s="7"/>
      <c r="R127" s="7"/>
      <c r="S127" s="10"/>
      <c r="T127" s="11"/>
      <c r="U127" s="7"/>
      <c r="V127" s="35"/>
    </row>
    <row r="128" spans="2:22" x14ac:dyDescent="0.2">
      <c r="B128" s="38"/>
      <c r="C128" s="45"/>
      <c r="D128" s="13"/>
      <c r="E128" s="2"/>
      <c r="F128" s="2"/>
      <c r="G128" s="37"/>
      <c r="H128" s="13"/>
      <c r="I128" s="2"/>
      <c r="J128" s="2"/>
      <c r="K128" s="37"/>
      <c r="L128" s="29"/>
      <c r="M128" s="2"/>
      <c r="N128" s="2"/>
      <c r="O128" s="37"/>
      <c r="P128" s="13"/>
      <c r="Q128" s="2"/>
      <c r="R128" s="2"/>
      <c r="S128" s="37"/>
      <c r="T128" s="13"/>
      <c r="U128" s="2"/>
      <c r="V128" s="29"/>
    </row>
    <row r="129" spans="2:22" x14ac:dyDescent="0.2">
      <c r="B129" s="38"/>
      <c r="C129" s="45"/>
      <c r="D129" s="13"/>
      <c r="E129" s="2"/>
      <c r="F129" s="2"/>
      <c r="G129" s="37"/>
      <c r="H129" s="13"/>
      <c r="I129" s="2"/>
      <c r="J129" s="2"/>
      <c r="K129" s="37"/>
      <c r="L129" s="29"/>
      <c r="M129" s="2"/>
      <c r="N129" s="2"/>
      <c r="O129" s="37"/>
      <c r="P129" s="13"/>
      <c r="Q129" s="2"/>
      <c r="R129" s="2"/>
      <c r="S129" s="37"/>
      <c r="T129" s="13"/>
      <c r="U129" s="2"/>
      <c r="V129" s="29"/>
    </row>
    <row r="130" spans="2:22" x14ac:dyDescent="0.2">
      <c r="B130" s="38"/>
      <c r="C130" s="45"/>
      <c r="D130" s="13"/>
      <c r="E130" s="2"/>
      <c r="F130" s="2"/>
      <c r="G130" s="37"/>
      <c r="H130" s="13"/>
      <c r="I130" s="2"/>
      <c r="J130" s="2"/>
      <c r="K130" s="37"/>
      <c r="L130" s="29"/>
      <c r="M130" s="2"/>
      <c r="N130" s="2"/>
      <c r="O130" s="37"/>
      <c r="P130" s="13"/>
      <c r="Q130" s="2"/>
      <c r="R130" s="2"/>
      <c r="S130" s="37"/>
      <c r="T130" s="13"/>
      <c r="U130" s="2"/>
      <c r="V130" s="29"/>
    </row>
    <row r="131" spans="2:22" x14ac:dyDescent="0.2">
      <c r="B131" s="76"/>
      <c r="C131" s="16"/>
      <c r="D131" s="11"/>
      <c r="E131" s="7"/>
      <c r="F131" s="7"/>
      <c r="G131" s="10"/>
      <c r="H131" s="11"/>
      <c r="I131" s="7"/>
      <c r="J131" s="7"/>
      <c r="K131" s="10"/>
      <c r="L131" s="35"/>
      <c r="M131" s="7"/>
      <c r="N131" s="7"/>
      <c r="O131" s="10"/>
      <c r="P131" s="11"/>
      <c r="Q131" s="7"/>
      <c r="R131" s="7"/>
      <c r="S131" s="10"/>
      <c r="T131" s="11"/>
      <c r="U131" s="7"/>
      <c r="V131" s="35"/>
    </row>
    <row r="132" spans="2:22" ht="13.5" thickBot="1" x14ac:dyDescent="0.25">
      <c r="B132" s="38"/>
      <c r="C132" s="45"/>
      <c r="D132" s="13"/>
      <c r="E132" s="2"/>
      <c r="F132" s="2"/>
      <c r="G132" s="37"/>
      <c r="H132" s="13"/>
      <c r="I132" s="2"/>
      <c r="J132" s="2"/>
      <c r="K132" s="37"/>
      <c r="L132" s="29"/>
      <c r="M132" s="2"/>
      <c r="N132" s="2"/>
      <c r="O132" s="37"/>
      <c r="P132" s="13"/>
      <c r="Q132" s="2"/>
      <c r="R132" s="2"/>
      <c r="S132" s="37"/>
      <c r="T132" s="13"/>
      <c r="U132" s="2"/>
      <c r="V132" s="29"/>
    </row>
    <row r="133" spans="2:22" ht="16.5" customHeight="1" thickBot="1" x14ac:dyDescent="0.25">
      <c r="B133" s="113" t="s">
        <v>0</v>
      </c>
      <c r="C133" s="55">
        <f>SUM(C8:C70)+SUM(C78:C132)</f>
        <v>46</v>
      </c>
      <c r="D133" s="115">
        <f>SUM(D8:D70)+SUM(D78:D132)</f>
        <v>20</v>
      </c>
      <c r="E133" s="57">
        <f t="shared" ref="E133:J133" si="5">SUM(E8:E70)+SUM(E78:E132)</f>
        <v>2</v>
      </c>
      <c r="F133" s="58">
        <f>SUM(F8:F70)+SUM(F78:F132)</f>
        <v>1</v>
      </c>
      <c r="G133" s="115">
        <f t="shared" si="5"/>
        <v>0</v>
      </c>
      <c r="H133" s="115">
        <f>SUM(H8:H70)+SUM(H78:H132)</f>
        <v>0</v>
      </c>
      <c r="I133" s="57">
        <f t="shared" si="5"/>
        <v>0</v>
      </c>
      <c r="J133" s="58">
        <f t="shared" si="5"/>
        <v>0</v>
      </c>
      <c r="K133" s="115">
        <f>SUM(K8:K70)+SUM(K78:K132)</f>
        <v>48</v>
      </c>
      <c r="L133" s="116">
        <f>SUM(L8:L70)+SUM(L78:L132)</f>
        <v>21</v>
      </c>
      <c r="M133" s="55">
        <f t="shared" ref="M133:T133" si="6">SUM(M8:M70)+SUM(M78:M132)</f>
        <v>0</v>
      </c>
      <c r="N133" s="115">
        <f t="shared" si="6"/>
        <v>0</v>
      </c>
      <c r="O133" s="57">
        <f t="shared" si="6"/>
        <v>0</v>
      </c>
      <c r="P133" s="58">
        <f t="shared" si="6"/>
        <v>0</v>
      </c>
      <c r="Q133" s="115">
        <f t="shared" si="6"/>
        <v>0</v>
      </c>
      <c r="R133" s="115">
        <f t="shared" si="6"/>
        <v>0</v>
      </c>
      <c r="S133" s="57">
        <f>SUM(S8:S70)+SUM(S78:S132)</f>
        <v>0</v>
      </c>
      <c r="T133" s="58">
        <f t="shared" si="6"/>
        <v>0</v>
      </c>
      <c r="U133" s="115">
        <f>SUM(U8:U70)+SUM(U78:U132)</f>
        <v>0</v>
      </c>
      <c r="V133" s="116">
        <f>SUM(V8:V70)+SUM(V78:V132)</f>
        <v>0</v>
      </c>
    </row>
    <row r="134" spans="2:22" ht="16.5" customHeight="1" thickBot="1" x14ac:dyDescent="0.25">
      <c r="B134" s="60" t="s">
        <v>15</v>
      </c>
      <c r="C134" s="55"/>
      <c r="D134" s="58">
        <f>C133+D133</f>
        <v>66</v>
      </c>
      <c r="E134" s="57"/>
      <c r="F134" s="58">
        <f>E133+F133</f>
        <v>3</v>
      </c>
      <c r="G134" s="57"/>
      <c r="H134" s="58">
        <f>G133+H133</f>
        <v>0</v>
      </c>
      <c r="I134" s="57"/>
      <c r="J134" s="58">
        <f>I133+J133</f>
        <v>0</v>
      </c>
      <c r="K134" s="57"/>
      <c r="L134" s="116">
        <f>K133+L133</f>
        <v>69</v>
      </c>
      <c r="M134" s="55"/>
      <c r="N134" s="58">
        <f>M133+N133</f>
        <v>0</v>
      </c>
      <c r="O134" s="57"/>
      <c r="P134" s="58">
        <f>O133+P133</f>
        <v>0</v>
      </c>
      <c r="Q134" s="57"/>
      <c r="R134" s="58">
        <f>Q133+R133</f>
        <v>0</v>
      </c>
      <c r="S134" s="57"/>
      <c r="T134" s="58">
        <f>S133+T133</f>
        <v>0</v>
      </c>
      <c r="U134" s="57"/>
      <c r="V134" s="116">
        <f>U133+V133</f>
        <v>0</v>
      </c>
    </row>
    <row r="135" spans="2:22" s="267" customFormat="1" ht="16.5" customHeight="1" thickBot="1" x14ac:dyDescent="0.25">
      <c r="B135" s="284" t="s">
        <v>14</v>
      </c>
      <c r="C135" s="285"/>
      <c r="D135" s="274"/>
      <c r="E135" s="274"/>
      <c r="F135" s="274"/>
      <c r="G135" s="274"/>
      <c r="H135" s="274"/>
      <c r="I135" s="286"/>
      <c r="J135" s="172"/>
      <c r="K135" s="274"/>
      <c r="L135" s="287"/>
      <c r="M135" s="288"/>
      <c r="N135" s="346"/>
      <c r="O135" s="289" t="s">
        <v>188</v>
      </c>
      <c r="P135" s="120"/>
      <c r="Q135" s="120"/>
      <c r="R135" s="120">
        <f>V134+課長76!L134</f>
        <v>64</v>
      </c>
      <c r="S135" s="286" t="s">
        <v>3</v>
      </c>
      <c r="T135" s="347">
        <f>ROUND(R135/主事21!T144*100,1)</f>
        <v>1.2</v>
      </c>
      <c r="U135" s="274" t="s">
        <v>17</v>
      </c>
      <c r="V135" s="290"/>
    </row>
    <row r="136" spans="2:22" s="267" customFormat="1" ht="16.5" customHeight="1" thickBot="1" x14ac:dyDescent="0.25">
      <c r="B136" s="291" t="s">
        <v>16</v>
      </c>
      <c r="C136" s="288"/>
      <c r="D136" s="120"/>
      <c r="E136" s="120"/>
      <c r="F136" s="120"/>
      <c r="G136" s="120"/>
      <c r="H136" s="120"/>
      <c r="I136" s="358" t="s">
        <v>187</v>
      </c>
      <c r="J136" s="358"/>
      <c r="K136" s="358"/>
      <c r="L136" s="371">
        <f>SUM(L134,V134)</f>
        <v>69</v>
      </c>
      <c r="M136" s="371"/>
      <c r="N136" s="346" t="s">
        <v>3</v>
      </c>
      <c r="O136" s="120">
        <f>ROUND(L136/主事21!T144*100,1)</f>
        <v>1.3</v>
      </c>
      <c r="P136" s="120" t="s">
        <v>17</v>
      </c>
      <c r="Q136" s="372"/>
      <c r="R136" s="372"/>
      <c r="S136" s="346"/>
      <c r="T136" s="181"/>
      <c r="U136" s="120"/>
      <c r="V136" s="292"/>
    </row>
    <row r="138" spans="2:22" x14ac:dyDescent="0.2">
      <c r="B138" s="36"/>
    </row>
    <row r="139" spans="2:22" x14ac:dyDescent="0.2">
      <c r="B139" s="36"/>
    </row>
  </sheetData>
  <mergeCells count="49">
    <mergeCell ref="M77:N77"/>
    <mergeCell ref="C4:V4"/>
    <mergeCell ref="L136:M136"/>
    <mergeCell ref="I136:K136"/>
    <mergeCell ref="C74:V74"/>
    <mergeCell ref="Q136:R136"/>
    <mergeCell ref="O77:P77"/>
    <mergeCell ref="Q77:R77"/>
    <mergeCell ref="S77:T77"/>
    <mergeCell ref="U77:V77"/>
    <mergeCell ref="O7:P7"/>
    <mergeCell ref="C77:D77"/>
    <mergeCell ref="E77:F77"/>
    <mergeCell ref="G77:H77"/>
    <mergeCell ref="I77:J77"/>
    <mergeCell ref="K77:L77"/>
    <mergeCell ref="C75:L75"/>
    <mergeCell ref="M75:V75"/>
    <mergeCell ref="C7:D7"/>
    <mergeCell ref="E7:F7"/>
    <mergeCell ref="G7:H7"/>
    <mergeCell ref="I7:J7"/>
    <mergeCell ref="K7:L7"/>
    <mergeCell ref="M7:N7"/>
    <mergeCell ref="Q7:R7"/>
    <mergeCell ref="S7:T7"/>
    <mergeCell ref="U7:V7"/>
    <mergeCell ref="C5:L5"/>
    <mergeCell ref="M5:V5"/>
    <mergeCell ref="K6:L6"/>
    <mergeCell ref="M6:N6"/>
    <mergeCell ref="O6:P6"/>
    <mergeCell ref="Q6:R6"/>
    <mergeCell ref="C6:D6"/>
    <mergeCell ref="E6:F6"/>
    <mergeCell ref="S6:T6"/>
    <mergeCell ref="U6:V6"/>
    <mergeCell ref="G6:H6"/>
    <mergeCell ref="I6:J6"/>
    <mergeCell ref="S76:T76"/>
    <mergeCell ref="U76:V76"/>
    <mergeCell ref="C76:D76"/>
    <mergeCell ref="E76:F76"/>
    <mergeCell ref="G76:H76"/>
    <mergeCell ref="I76:J76"/>
    <mergeCell ref="Q76:R76"/>
    <mergeCell ref="K76:L76"/>
    <mergeCell ref="M76:N76"/>
    <mergeCell ref="O76:P76"/>
  </mergeCells>
  <phoneticPr fontId="6"/>
  <pageMargins left="0.70866141732283472" right="0.70866141732283472" top="0.74803149606299213" bottom="0.74803149606299213" header="0.31496062992125984" footer="0.31496062992125984"/>
  <pageSetup paperSize="9" scale="84" firstPageNumber="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L171"/>
  <sheetViews>
    <sheetView view="pageBreakPreview" zoomScaleNormal="115" zoomScaleSheetLayoutView="10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N169" sqref="N169"/>
    </sheetView>
  </sheetViews>
  <sheetFormatPr defaultRowHeight="13" x14ac:dyDescent="0.2"/>
  <cols>
    <col min="1" max="1" width="1.6328125" customWidth="1"/>
    <col min="2" max="2" width="9.08984375" customWidth="1"/>
    <col min="3" max="12" width="8.08984375" customWidth="1"/>
  </cols>
  <sheetData>
    <row r="1" spans="2:12" ht="13.5" customHeight="1" x14ac:dyDescent="0.2">
      <c r="B1" s="1"/>
    </row>
    <row r="3" spans="2:12" ht="13.5" customHeight="1" thickBot="1" x14ac:dyDescent="0.25">
      <c r="B3" s="12"/>
    </row>
    <row r="4" spans="2:12" ht="15.75" customHeight="1" thickBot="1" x14ac:dyDescent="0.25">
      <c r="B4" s="91" t="s">
        <v>5</v>
      </c>
      <c r="C4" s="355" t="s">
        <v>216</v>
      </c>
      <c r="D4" s="356"/>
      <c r="E4" s="356"/>
      <c r="F4" s="356"/>
      <c r="G4" s="356"/>
      <c r="H4" s="356"/>
      <c r="I4" s="356"/>
      <c r="J4" s="356"/>
      <c r="K4" s="356"/>
      <c r="L4" s="357"/>
    </row>
    <row r="5" spans="2:12" ht="15.75" customHeight="1" thickBot="1" x14ac:dyDescent="0.25">
      <c r="B5" s="78" t="s">
        <v>4</v>
      </c>
      <c r="C5" s="363" t="s">
        <v>83</v>
      </c>
      <c r="D5" s="364"/>
      <c r="E5" s="364"/>
      <c r="F5" s="364"/>
      <c r="G5" s="365"/>
      <c r="H5" s="363" t="s">
        <v>89</v>
      </c>
      <c r="I5" s="364"/>
      <c r="J5" s="364"/>
      <c r="K5" s="364"/>
      <c r="L5" s="365"/>
    </row>
    <row r="6" spans="2:12" x14ac:dyDescent="0.2">
      <c r="B6" s="84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2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2" ht="13.5" thickBot="1" x14ac:dyDescent="0.25">
      <c r="B7" s="85" t="s">
        <v>12</v>
      </c>
      <c r="C7" s="397"/>
      <c r="D7" s="391"/>
      <c r="E7" s="399"/>
      <c r="F7" s="391"/>
      <c r="G7" s="393"/>
      <c r="H7" s="401"/>
      <c r="I7" s="391"/>
      <c r="J7" s="391"/>
      <c r="K7" s="391"/>
      <c r="L7" s="393"/>
    </row>
    <row r="8" spans="2:12" x14ac:dyDescent="0.2">
      <c r="B8" s="83"/>
      <c r="C8" s="161" t="s">
        <v>1</v>
      </c>
      <c r="D8" s="185" t="s">
        <v>1</v>
      </c>
      <c r="E8" s="163" t="s">
        <v>1</v>
      </c>
      <c r="F8" s="185" t="s">
        <v>1</v>
      </c>
      <c r="G8" s="240" t="s">
        <v>1</v>
      </c>
      <c r="H8" s="189" t="s">
        <v>1</v>
      </c>
      <c r="I8" s="190" t="s">
        <v>1</v>
      </c>
      <c r="J8" s="191" t="s">
        <v>1</v>
      </c>
      <c r="K8" s="190" t="s">
        <v>1</v>
      </c>
      <c r="L8" s="188" t="s">
        <v>1</v>
      </c>
    </row>
    <row r="9" spans="2:12" x14ac:dyDescent="0.2">
      <c r="B9" s="42">
        <v>1</v>
      </c>
      <c r="C9" s="45"/>
      <c r="D9" s="5"/>
      <c r="E9" s="37"/>
      <c r="F9" s="5"/>
      <c r="G9" s="18" t="str">
        <f t="shared" ref="G9:G72" si="0">IF(C9+D9+E9+F9=0,"",C9+D9+E9+F9)</f>
        <v/>
      </c>
      <c r="H9" s="45"/>
      <c r="I9" s="5"/>
      <c r="J9" s="37"/>
      <c r="K9" s="37"/>
      <c r="L9" s="18" t="str">
        <f t="shared" ref="L9:L72" si="1">IF(H9+I9+J9+K9=0,"",H9+I9+J9+K9)</f>
        <v/>
      </c>
    </row>
    <row r="10" spans="2:12" x14ac:dyDescent="0.2">
      <c r="B10" s="42">
        <v>2</v>
      </c>
      <c r="C10" s="45"/>
      <c r="D10" s="5"/>
      <c r="E10" s="37"/>
      <c r="F10" s="5"/>
      <c r="G10" s="18" t="str">
        <f t="shared" si="0"/>
        <v/>
      </c>
      <c r="H10" s="45"/>
      <c r="I10" s="5"/>
      <c r="J10" s="37"/>
      <c r="K10" s="37"/>
      <c r="L10" s="18" t="str">
        <f t="shared" si="1"/>
        <v/>
      </c>
    </row>
    <row r="11" spans="2:12" x14ac:dyDescent="0.2">
      <c r="B11" s="42">
        <v>3</v>
      </c>
      <c r="C11" s="45"/>
      <c r="D11" s="5"/>
      <c r="E11" s="37"/>
      <c r="F11" s="5"/>
      <c r="G11" s="18" t="str">
        <f t="shared" si="0"/>
        <v/>
      </c>
      <c r="H11" s="45"/>
      <c r="I11" s="5"/>
      <c r="J11" s="37"/>
      <c r="K11" s="37"/>
      <c r="L11" s="18" t="str">
        <f t="shared" si="1"/>
        <v/>
      </c>
    </row>
    <row r="12" spans="2:12" x14ac:dyDescent="0.2">
      <c r="B12" s="43">
        <v>4</v>
      </c>
      <c r="C12" s="16"/>
      <c r="D12" s="6"/>
      <c r="E12" s="10"/>
      <c r="F12" s="6"/>
      <c r="G12" s="19" t="str">
        <f t="shared" si="0"/>
        <v/>
      </c>
      <c r="H12" s="16"/>
      <c r="I12" s="6"/>
      <c r="J12" s="10"/>
      <c r="K12" s="10"/>
      <c r="L12" s="19" t="str">
        <f t="shared" si="1"/>
        <v/>
      </c>
    </row>
    <row r="13" spans="2:12" x14ac:dyDescent="0.2">
      <c r="B13" s="42">
        <v>5</v>
      </c>
      <c r="C13" s="45"/>
      <c r="D13" s="5"/>
      <c r="E13" s="37"/>
      <c r="F13" s="5"/>
      <c r="G13" s="18" t="str">
        <f t="shared" si="0"/>
        <v/>
      </c>
      <c r="H13" s="45"/>
      <c r="I13" s="5"/>
      <c r="J13" s="37"/>
      <c r="K13" s="37"/>
      <c r="L13" s="18" t="str">
        <f t="shared" si="1"/>
        <v/>
      </c>
    </row>
    <row r="14" spans="2:12" x14ac:dyDescent="0.2">
      <c r="B14" s="42">
        <v>6</v>
      </c>
      <c r="C14" s="45"/>
      <c r="D14" s="5"/>
      <c r="E14" s="37"/>
      <c r="F14" s="5"/>
      <c r="G14" s="18" t="str">
        <f t="shared" si="0"/>
        <v/>
      </c>
      <c r="H14" s="45"/>
      <c r="I14" s="5"/>
      <c r="J14" s="37"/>
      <c r="K14" s="37"/>
      <c r="L14" s="18" t="str">
        <f t="shared" si="1"/>
        <v/>
      </c>
    </row>
    <row r="15" spans="2:12" x14ac:dyDescent="0.2">
      <c r="B15" s="42">
        <v>7</v>
      </c>
      <c r="C15" s="45"/>
      <c r="D15" s="5"/>
      <c r="E15" s="37"/>
      <c r="F15" s="5"/>
      <c r="G15" s="18" t="str">
        <f t="shared" si="0"/>
        <v/>
      </c>
      <c r="H15" s="45"/>
      <c r="I15" s="5"/>
      <c r="J15" s="37"/>
      <c r="K15" s="37"/>
      <c r="L15" s="18" t="str">
        <f t="shared" si="1"/>
        <v/>
      </c>
    </row>
    <row r="16" spans="2:12" x14ac:dyDescent="0.2">
      <c r="B16" s="43">
        <v>8</v>
      </c>
      <c r="C16" s="16"/>
      <c r="D16" s="6"/>
      <c r="E16" s="10"/>
      <c r="F16" s="6"/>
      <c r="G16" s="19" t="str">
        <f t="shared" si="0"/>
        <v/>
      </c>
      <c r="H16" s="16"/>
      <c r="I16" s="6"/>
      <c r="J16" s="10"/>
      <c r="K16" s="10"/>
      <c r="L16" s="19" t="str">
        <f t="shared" si="1"/>
        <v/>
      </c>
    </row>
    <row r="17" spans="2:12" x14ac:dyDescent="0.2">
      <c r="B17" s="42">
        <v>9</v>
      </c>
      <c r="C17" s="45"/>
      <c r="D17" s="5"/>
      <c r="E17" s="37"/>
      <c r="F17" s="5"/>
      <c r="G17" s="18" t="str">
        <f t="shared" si="0"/>
        <v/>
      </c>
      <c r="H17" s="45"/>
      <c r="I17" s="5"/>
      <c r="J17" s="37"/>
      <c r="K17" s="37"/>
      <c r="L17" s="18" t="str">
        <f t="shared" si="1"/>
        <v/>
      </c>
    </row>
    <row r="18" spans="2:12" x14ac:dyDescent="0.2">
      <c r="B18" s="42">
        <v>10</v>
      </c>
      <c r="C18" s="45"/>
      <c r="D18" s="5"/>
      <c r="E18" s="37"/>
      <c r="F18" s="5"/>
      <c r="G18" s="18" t="str">
        <f t="shared" si="0"/>
        <v/>
      </c>
      <c r="H18" s="45"/>
      <c r="I18" s="5"/>
      <c r="J18" s="37"/>
      <c r="K18" s="37"/>
      <c r="L18" s="18" t="str">
        <f t="shared" si="1"/>
        <v/>
      </c>
    </row>
    <row r="19" spans="2:12" x14ac:dyDescent="0.2">
      <c r="B19" s="42">
        <v>11</v>
      </c>
      <c r="C19" s="45"/>
      <c r="D19" s="5"/>
      <c r="E19" s="37"/>
      <c r="F19" s="5"/>
      <c r="G19" s="18" t="str">
        <f t="shared" si="0"/>
        <v/>
      </c>
      <c r="H19" s="45"/>
      <c r="I19" s="5"/>
      <c r="J19" s="37"/>
      <c r="K19" s="37"/>
      <c r="L19" s="18" t="str">
        <f t="shared" si="1"/>
        <v/>
      </c>
    </row>
    <row r="20" spans="2:12" x14ac:dyDescent="0.2">
      <c r="B20" s="42">
        <v>12</v>
      </c>
      <c r="C20" s="45"/>
      <c r="D20" s="5"/>
      <c r="E20" s="37"/>
      <c r="F20" s="5"/>
      <c r="G20" s="18" t="str">
        <f t="shared" si="0"/>
        <v/>
      </c>
      <c r="H20" s="45"/>
      <c r="I20" s="5"/>
      <c r="J20" s="37"/>
      <c r="K20" s="37"/>
      <c r="L20" s="18" t="str">
        <f t="shared" si="1"/>
        <v/>
      </c>
    </row>
    <row r="21" spans="2:12" x14ac:dyDescent="0.2">
      <c r="B21" s="44">
        <v>13</v>
      </c>
      <c r="C21" s="17"/>
      <c r="D21" s="3"/>
      <c r="E21" s="4"/>
      <c r="F21" s="3"/>
      <c r="G21" s="20" t="str">
        <f t="shared" si="0"/>
        <v/>
      </c>
      <c r="H21" s="17"/>
      <c r="I21" s="3"/>
      <c r="J21" s="4"/>
      <c r="K21" s="4"/>
      <c r="L21" s="20" t="str">
        <f t="shared" si="1"/>
        <v/>
      </c>
    </row>
    <row r="22" spans="2:12" x14ac:dyDescent="0.2">
      <c r="B22" s="42">
        <v>14</v>
      </c>
      <c r="C22" s="45"/>
      <c r="D22" s="5"/>
      <c r="E22" s="37"/>
      <c r="F22" s="5"/>
      <c r="G22" s="18" t="str">
        <f t="shared" si="0"/>
        <v/>
      </c>
      <c r="H22" s="45"/>
      <c r="I22" s="5"/>
      <c r="J22" s="37"/>
      <c r="K22" s="37"/>
      <c r="L22" s="18" t="str">
        <f t="shared" si="1"/>
        <v/>
      </c>
    </row>
    <row r="23" spans="2:12" x14ac:dyDescent="0.2">
      <c r="B23" s="42">
        <v>15</v>
      </c>
      <c r="C23" s="45"/>
      <c r="D23" s="5"/>
      <c r="E23" s="37"/>
      <c r="F23" s="5"/>
      <c r="G23" s="18" t="str">
        <f t="shared" si="0"/>
        <v/>
      </c>
      <c r="H23" s="45"/>
      <c r="I23" s="5"/>
      <c r="J23" s="37"/>
      <c r="K23" s="37"/>
      <c r="L23" s="18" t="str">
        <f t="shared" si="1"/>
        <v/>
      </c>
    </row>
    <row r="24" spans="2:12" x14ac:dyDescent="0.2">
      <c r="B24" s="43">
        <v>16</v>
      </c>
      <c r="C24" s="16"/>
      <c r="D24" s="6"/>
      <c r="E24" s="10"/>
      <c r="F24" s="6"/>
      <c r="G24" s="19" t="str">
        <f t="shared" si="0"/>
        <v/>
      </c>
      <c r="H24" s="16"/>
      <c r="I24" s="6"/>
      <c r="J24" s="10"/>
      <c r="K24" s="10"/>
      <c r="L24" s="19" t="str">
        <f t="shared" si="1"/>
        <v/>
      </c>
    </row>
    <row r="25" spans="2:12" x14ac:dyDescent="0.2">
      <c r="B25" s="42">
        <v>17</v>
      </c>
      <c r="C25" s="124"/>
      <c r="D25" s="5"/>
      <c r="E25" s="37"/>
      <c r="F25" s="5"/>
      <c r="G25" s="18" t="str">
        <f t="shared" si="0"/>
        <v/>
      </c>
      <c r="H25" s="45"/>
      <c r="I25" s="5"/>
      <c r="J25" s="37"/>
      <c r="K25" s="37"/>
      <c r="L25" s="18" t="str">
        <f t="shared" si="1"/>
        <v/>
      </c>
    </row>
    <row r="26" spans="2:12" x14ac:dyDescent="0.2">
      <c r="B26" s="42">
        <v>18</v>
      </c>
      <c r="C26" s="124"/>
      <c r="D26" s="5"/>
      <c r="E26" s="37"/>
      <c r="F26" s="5"/>
      <c r="G26" s="18" t="str">
        <f t="shared" si="0"/>
        <v/>
      </c>
      <c r="H26" s="45"/>
      <c r="I26" s="5"/>
      <c r="J26" s="37"/>
      <c r="K26" s="37"/>
      <c r="L26" s="18" t="str">
        <f t="shared" si="1"/>
        <v/>
      </c>
    </row>
    <row r="27" spans="2:12" x14ac:dyDescent="0.2">
      <c r="B27" s="42">
        <v>19</v>
      </c>
      <c r="C27" s="45"/>
      <c r="D27" s="5"/>
      <c r="E27" s="37"/>
      <c r="F27" s="5"/>
      <c r="G27" s="18" t="str">
        <f t="shared" si="0"/>
        <v/>
      </c>
      <c r="H27" s="45"/>
      <c r="I27" s="5"/>
      <c r="J27" s="37"/>
      <c r="K27" s="37"/>
      <c r="L27" s="18" t="str">
        <f t="shared" si="1"/>
        <v/>
      </c>
    </row>
    <row r="28" spans="2:12" x14ac:dyDescent="0.2">
      <c r="B28" s="42">
        <v>20</v>
      </c>
      <c r="C28" s="124"/>
      <c r="D28" s="5"/>
      <c r="E28" s="37"/>
      <c r="F28" s="5"/>
      <c r="G28" s="18" t="str">
        <f t="shared" si="0"/>
        <v/>
      </c>
      <c r="H28" s="45"/>
      <c r="I28" s="5"/>
      <c r="J28" s="37"/>
      <c r="K28" s="37"/>
      <c r="L28" s="18" t="str">
        <f t="shared" si="1"/>
        <v/>
      </c>
    </row>
    <row r="29" spans="2:12" x14ac:dyDescent="0.2">
      <c r="B29" s="44">
        <v>21</v>
      </c>
      <c r="C29" s="17"/>
      <c r="D29" s="3"/>
      <c r="E29" s="4"/>
      <c r="F29" s="3"/>
      <c r="G29" s="20" t="str">
        <f t="shared" si="0"/>
        <v/>
      </c>
      <c r="H29" s="17"/>
      <c r="I29" s="3"/>
      <c r="J29" s="4"/>
      <c r="K29" s="4"/>
      <c r="L29" s="20" t="str">
        <f t="shared" si="1"/>
        <v/>
      </c>
    </row>
    <row r="30" spans="2:12" x14ac:dyDescent="0.2">
      <c r="B30" s="42">
        <v>22</v>
      </c>
      <c r="C30" s="45"/>
      <c r="D30" s="5"/>
      <c r="E30" s="37"/>
      <c r="F30" s="5"/>
      <c r="G30" s="18" t="str">
        <f t="shared" si="0"/>
        <v/>
      </c>
      <c r="H30" s="45"/>
      <c r="I30" s="5"/>
      <c r="J30" s="37"/>
      <c r="K30" s="37"/>
      <c r="L30" s="18" t="str">
        <f t="shared" si="1"/>
        <v/>
      </c>
    </row>
    <row r="31" spans="2:12" x14ac:dyDescent="0.2">
      <c r="B31" s="42">
        <v>23</v>
      </c>
      <c r="C31" s="124"/>
      <c r="D31" s="5"/>
      <c r="E31" s="37"/>
      <c r="F31" s="5"/>
      <c r="G31" s="18" t="str">
        <f t="shared" si="0"/>
        <v/>
      </c>
      <c r="H31" s="45"/>
      <c r="I31" s="5"/>
      <c r="J31" s="37"/>
      <c r="K31" s="37"/>
      <c r="L31" s="18" t="str">
        <f t="shared" si="1"/>
        <v/>
      </c>
    </row>
    <row r="32" spans="2:12" x14ac:dyDescent="0.2">
      <c r="B32" s="43">
        <v>24</v>
      </c>
      <c r="C32" s="16"/>
      <c r="D32" s="6"/>
      <c r="E32" s="10"/>
      <c r="F32" s="6"/>
      <c r="G32" s="19" t="str">
        <f t="shared" si="0"/>
        <v/>
      </c>
      <c r="H32" s="16"/>
      <c r="I32" s="6"/>
      <c r="J32" s="10"/>
      <c r="K32" s="10"/>
      <c r="L32" s="19" t="str">
        <f t="shared" si="1"/>
        <v/>
      </c>
    </row>
    <row r="33" spans="2:12" x14ac:dyDescent="0.2">
      <c r="B33" s="42">
        <v>25</v>
      </c>
      <c r="C33" s="45"/>
      <c r="D33" s="5"/>
      <c r="E33" s="37"/>
      <c r="F33" s="5"/>
      <c r="G33" s="18" t="str">
        <f t="shared" si="0"/>
        <v/>
      </c>
      <c r="H33" s="45">
        <v>11</v>
      </c>
      <c r="I33" s="5"/>
      <c r="J33" s="37"/>
      <c r="K33" s="37"/>
      <c r="L33" s="18">
        <f t="shared" si="1"/>
        <v>11</v>
      </c>
    </row>
    <row r="34" spans="2:12" x14ac:dyDescent="0.2">
      <c r="B34" s="42">
        <v>26</v>
      </c>
      <c r="C34" s="45"/>
      <c r="D34" s="5"/>
      <c r="E34" s="37"/>
      <c r="F34" s="5"/>
      <c r="G34" s="18" t="str">
        <f t="shared" si="0"/>
        <v/>
      </c>
      <c r="H34" s="45"/>
      <c r="I34" s="5"/>
      <c r="J34" s="37"/>
      <c r="K34" s="37"/>
      <c r="L34" s="18" t="str">
        <f t="shared" si="1"/>
        <v/>
      </c>
    </row>
    <row r="35" spans="2:12" x14ac:dyDescent="0.2">
      <c r="B35" s="42">
        <v>27</v>
      </c>
      <c r="C35" s="45"/>
      <c r="D35" s="5"/>
      <c r="E35" s="37"/>
      <c r="F35" s="5"/>
      <c r="G35" s="18" t="str">
        <f t="shared" si="0"/>
        <v/>
      </c>
      <c r="H35" s="45">
        <v>2</v>
      </c>
      <c r="I35" s="5"/>
      <c r="J35" s="37"/>
      <c r="K35" s="37"/>
      <c r="L35" s="18">
        <f t="shared" si="1"/>
        <v>2</v>
      </c>
    </row>
    <row r="36" spans="2:12" x14ac:dyDescent="0.2">
      <c r="B36" s="42">
        <v>28</v>
      </c>
      <c r="C36" s="45"/>
      <c r="D36" s="5"/>
      <c r="E36" s="37"/>
      <c r="F36" s="5"/>
      <c r="G36" s="18" t="str">
        <f t="shared" si="0"/>
        <v/>
      </c>
      <c r="H36" s="45">
        <v>2</v>
      </c>
      <c r="I36" s="5"/>
      <c r="J36" s="37"/>
      <c r="K36" s="37"/>
      <c r="L36" s="18">
        <f t="shared" si="1"/>
        <v>2</v>
      </c>
    </row>
    <row r="37" spans="2:12" x14ac:dyDescent="0.2">
      <c r="B37" s="44">
        <v>29</v>
      </c>
      <c r="C37" s="17"/>
      <c r="D37" s="3"/>
      <c r="E37" s="4"/>
      <c r="F37" s="3"/>
      <c r="G37" s="20" t="str">
        <f t="shared" si="0"/>
        <v/>
      </c>
      <c r="H37" s="17">
        <v>2</v>
      </c>
      <c r="I37" s="3"/>
      <c r="J37" s="4"/>
      <c r="K37" s="4"/>
      <c r="L37" s="20">
        <f t="shared" si="1"/>
        <v>2</v>
      </c>
    </row>
    <row r="38" spans="2:12" x14ac:dyDescent="0.2">
      <c r="B38" s="42">
        <v>30</v>
      </c>
      <c r="C38" s="45"/>
      <c r="D38" s="5"/>
      <c r="E38" s="37"/>
      <c r="F38" s="5"/>
      <c r="G38" s="18" t="str">
        <f t="shared" si="0"/>
        <v/>
      </c>
      <c r="H38" s="45"/>
      <c r="I38" s="5"/>
      <c r="J38" s="37"/>
      <c r="K38" s="37"/>
      <c r="L38" s="18" t="str">
        <f t="shared" si="1"/>
        <v/>
      </c>
    </row>
    <row r="39" spans="2:12" x14ac:dyDescent="0.2">
      <c r="B39" s="42">
        <v>31</v>
      </c>
      <c r="C39" s="45"/>
      <c r="D39" s="5"/>
      <c r="E39" s="37"/>
      <c r="F39" s="5"/>
      <c r="G39" s="18" t="str">
        <f t="shared" si="0"/>
        <v/>
      </c>
      <c r="H39" s="45">
        <v>1</v>
      </c>
      <c r="I39" s="5"/>
      <c r="J39" s="37"/>
      <c r="K39" s="37"/>
      <c r="L39" s="18">
        <f t="shared" si="1"/>
        <v>1</v>
      </c>
    </row>
    <row r="40" spans="2:12" x14ac:dyDescent="0.2">
      <c r="B40" s="43">
        <v>32</v>
      </c>
      <c r="C40" s="16"/>
      <c r="D40" s="6"/>
      <c r="E40" s="10"/>
      <c r="F40" s="6"/>
      <c r="G40" s="19" t="str">
        <f t="shared" si="0"/>
        <v/>
      </c>
      <c r="H40" s="16">
        <v>1</v>
      </c>
      <c r="I40" s="6"/>
      <c r="J40" s="10"/>
      <c r="K40" s="10"/>
      <c r="L40" s="19">
        <f t="shared" si="1"/>
        <v>1</v>
      </c>
    </row>
    <row r="41" spans="2:12" x14ac:dyDescent="0.2">
      <c r="B41" s="42">
        <v>33</v>
      </c>
      <c r="C41" s="124"/>
      <c r="D41" s="5"/>
      <c r="E41" s="37"/>
      <c r="F41" s="5"/>
      <c r="G41" s="18" t="str">
        <f t="shared" si="0"/>
        <v/>
      </c>
      <c r="H41" s="45"/>
      <c r="I41" s="5"/>
      <c r="J41" s="37"/>
      <c r="K41" s="37"/>
      <c r="L41" s="18" t="str">
        <f t="shared" si="1"/>
        <v/>
      </c>
    </row>
    <row r="42" spans="2:12" x14ac:dyDescent="0.2">
      <c r="B42" s="42">
        <v>34</v>
      </c>
      <c r="C42" s="45"/>
      <c r="D42" s="5"/>
      <c r="E42" s="37"/>
      <c r="F42" s="5"/>
      <c r="G42" s="18" t="str">
        <f t="shared" si="0"/>
        <v/>
      </c>
      <c r="H42" s="45"/>
      <c r="I42" s="5"/>
      <c r="J42" s="37"/>
      <c r="K42" s="37"/>
      <c r="L42" s="18" t="str">
        <f t="shared" si="1"/>
        <v/>
      </c>
    </row>
    <row r="43" spans="2:12" x14ac:dyDescent="0.2">
      <c r="B43" s="42">
        <v>35</v>
      </c>
      <c r="C43" s="45"/>
      <c r="D43" s="5"/>
      <c r="E43" s="37"/>
      <c r="F43" s="5"/>
      <c r="G43" s="18" t="str">
        <f t="shared" si="0"/>
        <v/>
      </c>
      <c r="H43" s="45">
        <v>2</v>
      </c>
      <c r="I43" s="5"/>
      <c r="J43" s="37"/>
      <c r="K43" s="37"/>
      <c r="L43" s="18">
        <f t="shared" si="1"/>
        <v>2</v>
      </c>
    </row>
    <row r="44" spans="2:12" x14ac:dyDescent="0.2">
      <c r="B44" s="42">
        <v>36</v>
      </c>
      <c r="C44" s="124"/>
      <c r="D44" s="5"/>
      <c r="E44" s="37"/>
      <c r="F44" s="5"/>
      <c r="G44" s="18" t="str">
        <f t="shared" si="0"/>
        <v/>
      </c>
      <c r="H44" s="45">
        <v>2</v>
      </c>
      <c r="I44" s="5"/>
      <c r="J44" s="37"/>
      <c r="K44" s="37"/>
      <c r="L44" s="18">
        <f t="shared" si="1"/>
        <v>2</v>
      </c>
    </row>
    <row r="45" spans="2:12" x14ac:dyDescent="0.2">
      <c r="B45" s="44">
        <v>37</v>
      </c>
      <c r="C45" s="17"/>
      <c r="D45" s="3"/>
      <c r="E45" s="4"/>
      <c r="F45" s="3"/>
      <c r="G45" s="20" t="str">
        <f t="shared" si="0"/>
        <v/>
      </c>
      <c r="H45" s="17">
        <v>1</v>
      </c>
      <c r="I45" s="3"/>
      <c r="J45" s="4"/>
      <c r="K45" s="4"/>
      <c r="L45" s="20">
        <f t="shared" si="1"/>
        <v>1</v>
      </c>
    </row>
    <row r="46" spans="2:12" x14ac:dyDescent="0.2">
      <c r="B46" s="42">
        <v>38</v>
      </c>
      <c r="C46" s="45"/>
      <c r="D46" s="5"/>
      <c r="E46" s="37"/>
      <c r="F46" s="5"/>
      <c r="G46" s="18" t="str">
        <f t="shared" si="0"/>
        <v/>
      </c>
      <c r="H46" s="45"/>
      <c r="I46" s="5"/>
      <c r="J46" s="37"/>
      <c r="K46" s="37"/>
      <c r="L46" s="18" t="str">
        <f t="shared" si="1"/>
        <v/>
      </c>
    </row>
    <row r="47" spans="2:12" x14ac:dyDescent="0.2">
      <c r="B47" s="42">
        <v>39</v>
      </c>
      <c r="C47" s="45"/>
      <c r="D47" s="5"/>
      <c r="E47" s="37"/>
      <c r="F47" s="5"/>
      <c r="G47" s="18" t="str">
        <f t="shared" si="0"/>
        <v/>
      </c>
      <c r="H47" s="45"/>
      <c r="I47" s="5"/>
      <c r="J47" s="37"/>
      <c r="K47" s="37"/>
      <c r="L47" s="18" t="str">
        <f t="shared" si="1"/>
        <v/>
      </c>
    </row>
    <row r="48" spans="2:12" x14ac:dyDescent="0.2">
      <c r="B48" s="43">
        <v>40</v>
      </c>
      <c r="C48" s="16"/>
      <c r="D48" s="6"/>
      <c r="E48" s="10"/>
      <c r="F48" s="6"/>
      <c r="G48" s="19" t="str">
        <f t="shared" si="0"/>
        <v/>
      </c>
      <c r="H48" s="16"/>
      <c r="I48" s="6"/>
      <c r="J48" s="10"/>
      <c r="K48" s="10"/>
      <c r="L48" s="19" t="str">
        <f t="shared" si="1"/>
        <v/>
      </c>
    </row>
    <row r="49" spans="2:12" x14ac:dyDescent="0.2">
      <c r="B49" s="42">
        <v>41</v>
      </c>
      <c r="C49" s="17"/>
      <c r="D49" s="3"/>
      <c r="E49" s="4"/>
      <c r="F49" s="3"/>
      <c r="G49" s="20" t="str">
        <f t="shared" si="0"/>
        <v/>
      </c>
      <c r="H49" s="17"/>
      <c r="I49" s="3"/>
      <c r="J49" s="4"/>
      <c r="K49" s="4"/>
      <c r="L49" s="20" t="str">
        <f t="shared" si="1"/>
        <v/>
      </c>
    </row>
    <row r="50" spans="2:12" x14ac:dyDescent="0.2">
      <c r="B50" s="42">
        <v>42</v>
      </c>
      <c r="C50" s="124"/>
      <c r="D50" s="5"/>
      <c r="E50" s="2"/>
      <c r="F50" s="5"/>
      <c r="G50" s="29" t="str">
        <f t="shared" si="0"/>
        <v/>
      </c>
      <c r="H50" s="81">
        <v>1</v>
      </c>
      <c r="I50" s="2"/>
      <c r="J50" s="5"/>
      <c r="K50" s="2"/>
      <c r="L50" s="18">
        <f t="shared" si="1"/>
        <v>1</v>
      </c>
    </row>
    <row r="51" spans="2:12" x14ac:dyDescent="0.2">
      <c r="B51" s="42">
        <v>43</v>
      </c>
      <c r="C51" s="45"/>
      <c r="D51" s="5"/>
      <c r="E51" s="37"/>
      <c r="F51" s="5"/>
      <c r="G51" s="18" t="str">
        <f t="shared" si="0"/>
        <v/>
      </c>
      <c r="H51" s="45"/>
      <c r="I51" s="5"/>
      <c r="J51" s="37"/>
      <c r="K51" s="37"/>
      <c r="L51" s="18" t="str">
        <f t="shared" si="1"/>
        <v/>
      </c>
    </row>
    <row r="52" spans="2:12" x14ac:dyDescent="0.2">
      <c r="B52" s="42">
        <v>44</v>
      </c>
      <c r="C52" s="124"/>
      <c r="D52" s="5"/>
      <c r="E52" s="37"/>
      <c r="F52" s="5"/>
      <c r="G52" s="18" t="str">
        <f t="shared" si="0"/>
        <v/>
      </c>
      <c r="H52" s="45"/>
      <c r="I52" s="5"/>
      <c r="J52" s="37"/>
      <c r="K52" s="37"/>
      <c r="L52" s="18" t="str">
        <f t="shared" si="1"/>
        <v/>
      </c>
    </row>
    <row r="53" spans="2:12" x14ac:dyDescent="0.2">
      <c r="B53" s="44">
        <v>45</v>
      </c>
      <c r="C53" s="17"/>
      <c r="D53" s="3"/>
      <c r="E53" s="4"/>
      <c r="F53" s="3"/>
      <c r="G53" s="20" t="str">
        <f t="shared" si="0"/>
        <v/>
      </c>
      <c r="H53" s="17"/>
      <c r="I53" s="3"/>
      <c r="J53" s="4"/>
      <c r="K53" s="4"/>
      <c r="L53" s="20" t="str">
        <f t="shared" si="1"/>
        <v/>
      </c>
    </row>
    <row r="54" spans="2:12" x14ac:dyDescent="0.2">
      <c r="B54" s="42">
        <v>46</v>
      </c>
      <c r="C54" s="124"/>
      <c r="D54" s="5"/>
      <c r="E54" s="37"/>
      <c r="F54" s="5"/>
      <c r="G54" s="29" t="str">
        <f t="shared" si="0"/>
        <v/>
      </c>
      <c r="H54" s="45"/>
      <c r="I54" s="5"/>
      <c r="J54" s="37"/>
      <c r="K54" s="37"/>
      <c r="L54" s="18" t="str">
        <f t="shared" si="1"/>
        <v/>
      </c>
    </row>
    <row r="55" spans="2:12" x14ac:dyDescent="0.2">
      <c r="B55" s="42">
        <v>47</v>
      </c>
      <c r="C55" s="124"/>
      <c r="D55" s="5"/>
      <c r="E55" s="37"/>
      <c r="F55" s="5"/>
      <c r="G55" s="18" t="str">
        <f t="shared" si="0"/>
        <v/>
      </c>
      <c r="H55" s="45"/>
      <c r="I55" s="5"/>
      <c r="J55" s="37"/>
      <c r="K55" s="37"/>
      <c r="L55" s="18" t="str">
        <f t="shared" si="1"/>
        <v/>
      </c>
    </row>
    <row r="56" spans="2:12" x14ac:dyDescent="0.2">
      <c r="B56" s="43">
        <v>48</v>
      </c>
      <c r="C56" s="16"/>
      <c r="D56" s="6"/>
      <c r="E56" s="10"/>
      <c r="F56" s="6"/>
      <c r="G56" s="18" t="str">
        <f t="shared" si="0"/>
        <v/>
      </c>
      <c r="H56" s="16">
        <v>1</v>
      </c>
      <c r="I56" s="6"/>
      <c r="J56" s="10"/>
      <c r="K56" s="10"/>
      <c r="L56" s="18">
        <f t="shared" si="1"/>
        <v>1</v>
      </c>
    </row>
    <row r="57" spans="2:12" x14ac:dyDescent="0.2">
      <c r="B57" s="42">
        <v>49</v>
      </c>
      <c r="C57" s="124"/>
      <c r="D57" s="5"/>
      <c r="E57" s="37"/>
      <c r="F57" s="5"/>
      <c r="G57" s="20" t="str">
        <f t="shared" si="0"/>
        <v/>
      </c>
      <c r="H57" s="45"/>
      <c r="I57" s="5"/>
      <c r="J57" s="37"/>
      <c r="K57" s="37"/>
      <c r="L57" s="20" t="str">
        <f t="shared" si="1"/>
        <v/>
      </c>
    </row>
    <row r="58" spans="2:12" x14ac:dyDescent="0.2">
      <c r="B58" s="42">
        <v>50</v>
      </c>
      <c r="C58" s="124">
        <v>1</v>
      </c>
      <c r="D58" s="5"/>
      <c r="E58" s="37"/>
      <c r="F58" s="5"/>
      <c r="G58" s="29">
        <f t="shared" si="0"/>
        <v>1</v>
      </c>
      <c r="H58" s="45"/>
      <c r="I58" s="5"/>
      <c r="J58" s="37"/>
      <c r="K58" s="37"/>
      <c r="L58" s="18" t="str">
        <f t="shared" si="1"/>
        <v/>
      </c>
    </row>
    <row r="59" spans="2:12" x14ac:dyDescent="0.2">
      <c r="B59" s="42">
        <v>51</v>
      </c>
      <c r="C59" s="124"/>
      <c r="D59" s="5"/>
      <c r="E59" s="37"/>
      <c r="F59" s="5"/>
      <c r="G59" s="18" t="str">
        <f t="shared" si="0"/>
        <v/>
      </c>
      <c r="H59" s="45"/>
      <c r="I59" s="5"/>
      <c r="J59" s="37"/>
      <c r="K59" s="37"/>
      <c r="L59" s="18" t="str">
        <f t="shared" si="1"/>
        <v/>
      </c>
    </row>
    <row r="60" spans="2:12" x14ac:dyDescent="0.2">
      <c r="B60" s="43">
        <v>52</v>
      </c>
      <c r="C60" s="16"/>
      <c r="D60" s="6"/>
      <c r="E60" s="10"/>
      <c r="F60" s="6"/>
      <c r="G60" s="18" t="str">
        <f t="shared" si="0"/>
        <v/>
      </c>
      <c r="H60" s="16">
        <v>1</v>
      </c>
      <c r="I60" s="6"/>
      <c r="J60" s="10"/>
      <c r="K60" s="10"/>
      <c r="L60" s="18">
        <f t="shared" si="1"/>
        <v>1</v>
      </c>
    </row>
    <row r="61" spans="2:12" x14ac:dyDescent="0.2">
      <c r="B61" s="42">
        <v>53</v>
      </c>
      <c r="C61" s="124"/>
      <c r="D61" s="5"/>
      <c r="E61" s="37"/>
      <c r="F61" s="5"/>
      <c r="G61" s="20" t="str">
        <f t="shared" si="0"/>
        <v/>
      </c>
      <c r="H61" s="45">
        <v>1</v>
      </c>
      <c r="I61" s="5"/>
      <c r="J61" s="37"/>
      <c r="K61" s="37"/>
      <c r="L61" s="20">
        <f t="shared" si="1"/>
        <v>1</v>
      </c>
    </row>
    <row r="62" spans="2:12" x14ac:dyDescent="0.2">
      <c r="B62" s="42">
        <v>54</v>
      </c>
      <c r="C62" s="45"/>
      <c r="D62" s="5"/>
      <c r="E62" s="37"/>
      <c r="F62" s="5"/>
      <c r="G62" s="29" t="str">
        <f t="shared" si="0"/>
        <v/>
      </c>
      <c r="H62" s="45"/>
      <c r="I62" s="5"/>
      <c r="J62" s="37"/>
      <c r="K62" s="37"/>
      <c r="L62" s="18" t="str">
        <f t="shared" si="1"/>
        <v/>
      </c>
    </row>
    <row r="63" spans="2:12" x14ac:dyDescent="0.2">
      <c r="B63" s="42">
        <v>55</v>
      </c>
      <c r="C63" s="45"/>
      <c r="D63" s="5"/>
      <c r="E63" s="37"/>
      <c r="F63" s="5"/>
      <c r="G63" s="18" t="str">
        <f t="shared" si="0"/>
        <v/>
      </c>
      <c r="H63" s="45">
        <v>1</v>
      </c>
      <c r="I63" s="5"/>
      <c r="J63" s="37"/>
      <c r="K63" s="37"/>
      <c r="L63" s="18">
        <f t="shared" si="1"/>
        <v>1</v>
      </c>
    </row>
    <row r="64" spans="2:12" x14ac:dyDescent="0.2">
      <c r="B64" s="43">
        <v>56</v>
      </c>
      <c r="C64" s="16"/>
      <c r="D64" s="6"/>
      <c r="E64" s="10"/>
      <c r="F64" s="6"/>
      <c r="G64" s="18" t="str">
        <f t="shared" si="0"/>
        <v/>
      </c>
      <c r="H64" s="16"/>
      <c r="I64" s="6"/>
      <c r="J64" s="10"/>
      <c r="K64" s="10"/>
      <c r="L64" s="18" t="str">
        <f t="shared" si="1"/>
        <v/>
      </c>
    </row>
    <row r="65" spans="2:12" x14ac:dyDescent="0.2">
      <c r="B65" s="42">
        <v>57</v>
      </c>
      <c r="C65" s="124"/>
      <c r="D65" s="5"/>
      <c r="E65" s="37"/>
      <c r="F65" s="5"/>
      <c r="G65" s="20" t="str">
        <f t="shared" si="0"/>
        <v/>
      </c>
      <c r="H65" s="45"/>
      <c r="I65" s="5"/>
      <c r="J65" s="37"/>
      <c r="K65" s="37"/>
      <c r="L65" s="20" t="str">
        <f t="shared" si="1"/>
        <v/>
      </c>
    </row>
    <row r="66" spans="2:12" x14ac:dyDescent="0.2">
      <c r="B66" s="42">
        <v>58</v>
      </c>
      <c r="C66" s="124"/>
      <c r="D66" s="5"/>
      <c r="E66" s="37"/>
      <c r="F66" s="5"/>
      <c r="G66" s="29" t="str">
        <f t="shared" si="0"/>
        <v/>
      </c>
      <c r="H66" s="45"/>
      <c r="I66" s="5"/>
      <c r="J66" s="37"/>
      <c r="K66" s="37"/>
      <c r="L66" s="18" t="str">
        <f t="shared" si="1"/>
        <v/>
      </c>
    </row>
    <row r="67" spans="2:12" x14ac:dyDescent="0.2">
      <c r="B67" s="42">
        <v>59</v>
      </c>
      <c r="C67" s="45"/>
      <c r="D67" s="5"/>
      <c r="E67" s="37"/>
      <c r="F67" s="5"/>
      <c r="G67" s="18" t="str">
        <f t="shared" si="0"/>
        <v/>
      </c>
      <c r="H67" s="45">
        <v>1</v>
      </c>
      <c r="I67" s="5"/>
      <c r="J67" s="37"/>
      <c r="K67" s="37"/>
      <c r="L67" s="18">
        <f t="shared" si="1"/>
        <v>1</v>
      </c>
    </row>
    <row r="68" spans="2:12" x14ac:dyDescent="0.2">
      <c r="B68" s="43">
        <v>60</v>
      </c>
      <c r="C68" s="16"/>
      <c r="D68" s="6"/>
      <c r="E68" s="10"/>
      <c r="F68" s="6"/>
      <c r="G68" s="18" t="str">
        <f t="shared" si="0"/>
        <v/>
      </c>
      <c r="H68" s="16"/>
      <c r="I68" s="6"/>
      <c r="J68" s="10"/>
      <c r="K68" s="10"/>
      <c r="L68" s="18" t="str">
        <f t="shared" si="1"/>
        <v/>
      </c>
    </row>
    <row r="69" spans="2:12" x14ac:dyDescent="0.2">
      <c r="B69" s="42">
        <v>61</v>
      </c>
      <c r="C69" s="45"/>
      <c r="D69" s="5"/>
      <c r="E69" s="37"/>
      <c r="F69" s="5"/>
      <c r="G69" s="20" t="str">
        <f t="shared" si="0"/>
        <v/>
      </c>
      <c r="H69" s="45"/>
      <c r="I69" s="5"/>
      <c r="J69" s="37"/>
      <c r="K69" s="37"/>
      <c r="L69" s="20" t="str">
        <f t="shared" si="1"/>
        <v/>
      </c>
    </row>
    <row r="70" spans="2:12" x14ac:dyDescent="0.2">
      <c r="B70" s="42">
        <v>62</v>
      </c>
      <c r="C70" s="45"/>
      <c r="D70" s="5"/>
      <c r="E70" s="37"/>
      <c r="F70" s="5"/>
      <c r="G70" s="29" t="str">
        <f t="shared" si="0"/>
        <v/>
      </c>
      <c r="H70" s="45"/>
      <c r="I70" s="5"/>
      <c r="J70" s="37"/>
      <c r="K70" s="37"/>
      <c r="L70" s="18" t="str">
        <f t="shared" si="1"/>
        <v/>
      </c>
    </row>
    <row r="71" spans="2:12" x14ac:dyDescent="0.2">
      <c r="B71" s="42">
        <v>63</v>
      </c>
      <c r="C71" s="45"/>
      <c r="D71" s="5"/>
      <c r="E71" s="37"/>
      <c r="F71" s="5"/>
      <c r="G71" s="18" t="str">
        <f t="shared" si="0"/>
        <v/>
      </c>
      <c r="H71" s="45"/>
      <c r="I71" s="5"/>
      <c r="J71" s="37"/>
      <c r="K71" s="37"/>
      <c r="L71" s="18" t="str">
        <f t="shared" si="1"/>
        <v/>
      </c>
    </row>
    <row r="72" spans="2:12" x14ac:dyDescent="0.2">
      <c r="B72" s="43">
        <v>64</v>
      </c>
      <c r="C72" s="16"/>
      <c r="D72" s="6"/>
      <c r="E72" s="10"/>
      <c r="F72" s="6"/>
      <c r="G72" s="19" t="str">
        <f t="shared" si="0"/>
        <v/>
      </c>
      <c r="H72" s="16"/>
      <c r="I72" s="6"/>
      <c r="J72" s="10"/>
      <c r="K72" s="10"/>
      <c r="L72" s="19" t="str">
        <f t="shared" si="1"/>
        <v/>
      </c>
    </row>
    <row r="73" spans="2:12" x14ac:dyDescent="0.2">
      <c r="B73" s="42">
        <v>65</v>
      </c>
      <c r="C73" s="45"/>
      <c r="D73" s="5"/>
      <c r="E73" s="37"/>
      <c r="F73" s="5"/>
      <c r="G73" s="18" t="str">
        <f t="shared" ref="G73:G81" si="2">IF(C73+D73+E73+F73=0,"",C73+D73+E73+F73)</f>
        <v/>
      </c>
      <c r="H73" s="45">
        <v>1</v>
      </c>
      <c r="I73" s="5"/>
      <c r="J73" s="37"/>
      <c r="K73" s="37"/>
      <c r="L73" s="18">
        <f t="shared" ref="L73:L81" si="3">IF(H73+I73+J73+K73=0,"",H73+I73+J73+K73)</f>
        <v>1</v>
      </c>
    </row>
    <row r="74" spans="2:12" x14ac:dyDescent="0.2">
      <c r="B74" s="42">
        <v>66</v>
      </c>
      <c r="C74" s="124">
        <v>1</v>
      </c>
      <c r="D74" s="5"/>
      <c r="E74" s="37"/>
      <c r="F74" s="5"/>
      <c r="G74" s="18">
        <f t="shared" si="2"/>
        <v>1</v>
      </c>
      <c r="H74" s="45">
        <v>2</v>
      </c>
      <c r="I74" s="5"/>
      <c r="J74" s="37"/>
      <c r="K74" s="37"/>
      <c r="L74" s="18">
        <f t="shared" si="3"/>
        <v>2</v>
      </c>
    </row>
    <row r="75" spans="2:12" x14ac:dyDescent="0.2">
      <c r="B75" s="42">
        <v>67</v>
      </c>
      <c r="C75" s="45"/>
      <c r="D75" s="5"/>
      <c r="E75" s="37"/>
      <c r="F75" s="5"/>
      <c r="G75" s="18" t="str">
        <f t="shared" si="2"/>
        <v/>
      </c>
      <c r="H75" s="45"/>
      <c r="I75" s="5"/>
      <c r="J75" s="37"/>
      <c r="K75" s="37"/>
      <c r="L75" s="18" t="str">
        <f t="shared" si="3"/>
        <v/>
      </c>
    </row>
    <row r="76" spans="2:12" x14ac:dyDescent="0.2">
      <c r="B76" s="43">
        <v>68</v>
      </c>
      <c r="C76" s="16"/>
      <c r="D76" s="6"/>
      <c r="E76" s="10"/>
      <c r="F76" s="6"/>
      <c r="G76" s="19" t="str">
        <f t="shared" si="2"/>
        <v/>
      </c>
      <c r="H76" s="16"/>
      <c r="I76" s="6"/>
      <c r="J76" s="10"/>
      <c r="K76" s="10"/>
      <c r="L76" s="19" t="str">
        <f t="shared" si="3"/>
        <v/>
      </c>
    </row>
    <row r="77" spans="2:12" x14ac:dyDescent="0.2">
      <c r="B77" s="42">
        <v>69</v>
      </c>
      <c r="C77" s="45"/>
      <c r="D77" s="5"/>
      <c r="E77" s="37"/>
      <c r="F77" s="5"/>
      <c r="G77" s="18" t="str">
        <f t="shared" si="2"/>
        <v/>
      </c>
      <c r="H77" s="45">
        <v>4</v>
      </c>
      <c r="I77" s="5"/>
      <c r="J77" s="37"/>
      <c r="K77" s="37"/>
      <c r="L77" s="18">
        <f t="shared" si="3"/>
        <v>4</v>
      </c>
    </row>
    <row r="78" spans="2:12" x14ac:dyDescent="0.2">
      <c r="B78" s="42">
        <v>70</v>
      </c>
      <c r="C78" s="124"/>
      <c r="D78" s="5"/>
      <c r="E78" s="37"/>
      <c r="F78" s="5"/>
      <c r="G78" s="18" t="str">
        <f t="shared" si="2"/>
        <v/>
      </c>
      <c r="H78" s="45">
        <v>2</v>
      </c>
      <c r="I78" s="5"/>
      <c r="J78" s="37"/>
      <c r="K78" s="37"/>
      <c r="L78" s="18">
        <f t="shared" si="3"/>
        <v>2</v>
      </c>
    </row>
    <row r="79" spans="2:12" x14ac:dyDescent="0.2">
      <c r="B79" s="42">
        <v>71</v>
      </c>
      <c r="C79" s="45"/>
      <c r="D79" s="5"/>
      <c r="E79" s="37"/>
      <c r="F79" s="5"/>
      <c r="G79" s="18" t="str">
        <f t="shared" si="2"/>
        <v/>
      </c>
      <c r="H79" s="45"/>
      <c r="I79" s="5"/>
      <c r="J79" s="37"/>
      <c r="K79" s="37"/>
      <c r="L79" s="18" t="str">
        <f t="shared" si="3"/>
        <v/>
      </c>
    </row>
    <row r="80" spans="2:12" x14ac:dyDescent="0.2">
      <c r="B80" s="43">
        <v>72</v>
      </c>
      <c r="C80" s="45"/>
      <c r="D80" s="5"/>
      <c r="E80" s="37"/>
      <c r="F80" s="5"/>
      <c r="G80" s="18" t="str">
        <f t="shared" si="2"/>
        <v/>
      </c>
      <c r="H80" s="45">
        <v>2</v>
      </c>
      <c r="I80" s="5"/>
      <c r="J80" s="37"/>
      <c r="K80" s="37"/>
      <c r="L80" s="18">
        <f t="shared" si="3"/>
        <v>2</v>
      </c>
    </row>
    <row r="81" spans="2:12" x14ac:dyDescent="0.2">
      <c r="B81" s="42">
        <v>73</v>
      </c>
      <c r="C81" s="17"/>
      <c r="D81" s="3"/>
      <c r="E81" s="4"/>
      <c r="F81" s="3"/>
      <c r="G81" s="20" t="str">
        <f t="shared" si="2"/>
        <v/>
      </c>
      <c r="H81" s="17"/>
      <c r="I81" s="3"/>
      <c r="J81" s="4"/>
      <c r="K81" s="4"/>
      <c r="L81" s="20" t="str">
        <f t="shared" si="3"/>
        <v/>
      </c>
    </row>
    <row r="82" spans="2:12" x14ac:dyDescent="0.2">
      <c r="B82" s="42">
        <v>74</v>
      </c>
      <c r="C82" s="45"/>
      <c r="D82" s="5"/>
      <c r="E82" s="37"/>
      <c r="F82" s="5"/>
      <c r="G82" s="18" t="str">
        <f>IF(C82+D82+E82+F82=0,"",C82+D82+E82+F82)</f>
        <v/>
      </c>
      <c r="H82" s="45"/>
      <c r="I82" s="5"/>
      <c r="J82" s="37"/>
      <c r="K82" s="37"/>
      <c r="L82" s="18" t="str">
        <f>IF(H82+I82+J82+K82=0,"",H82+I82+J82+K82)</f>
        <v/>
      </c>
    </row>
    <row r="83" spans="2:12" x14ac:dyDescent="0.2">
      <c r="B83" s="42">
        <v>75</v>
      </c>
      <c r="C83" s="45"/>
      <c r="D83" s="5"/>
      <c r="E83" s="37"/>
      <c r="F83" s="5"/>
      <c r="G83" s="18" t="str">
        <f>IF(C83+D83+E83+F83=0,"",C83+D83+E83+F83)</f>
        <v/>
      </c>
      <c r="H83" s="45"/>
      <c r="I83" s="5"/>
      <c r="J83" s="37"/>
      <c r="K83" s="37"/>
      <c r="L83" s="18" t="str">
        <f>IF(H83+I83+J83+K83=0,"",H83+I83+J83+K83)</f>
        <v/>
      </c>
    </row>
    <row r="84" spans="2:12" x14ac:dyDescent="0.2">
      <c r="B84" s="43">
        <v>76</v>
      </c>
      <c r="C84" s="16"/>
      <c r="D84" s="6"/>
      <c r="E84" s="10"/>
      <c r="F84" s="6"/>
      <c r="G84" s="18" t="str">
        <f>IF(C84+D84+E84+F84=0,"",C84+D84+E84+F84)</f>
        <v/>
      </c>
      <c r="H84" s="45"/>
      <c r="I84" s="5"/>
      <c r="J84" s="37"/>
      <c r="K84" s="37"/>
      <c r="L84" s="18" t="str">
        <f>IF(H84+I84+J84+K84=0,"",H84+I84+J84+K84)</f>
        <v/>
      </c>
    </row>
    <row r="85" spans="2:12" x14ac:dyDescent="0.2">
      <c r="B85" s="42">
        <v>77</v>
      </c>
      <c r="C85" s="45"/>
      <c r="D85" s="5"/>
      <c r="E85" s="37"/>
      <c r="F85" s="5"/>
      <c r="G85" s="20" t="str">
        <f>IF(C85+D85+E85+F85=0,"",C85+D85+E85+F85)</f>
        <v/>
      </c>
      <c r="H85" s="17"/>
      <c r="I85" s="3"/>
      <c r="J85" s="4"/>
      <c r="K85" s="4"/>
      <c r="L85" s="20" t="str">
        <f>IF(H85+I85+J85+K85=0,"",H85+I85+J85+K85)</f>
        <v/>
      </c>
    </row>
    <row r="86" spans="2:12" x14ac:dyDescent="0.2">
      <c r="B86" s="42">
        <v>78</v>
      </c>
      <c r="C86" s="45"/>
      <c r="D86" s="5"/>
      <c r="E86" s="37"/>
      <c r="F86" s="5"/>
      <c r="G86" s="18" t="str">
        <f>IF(C86+D86+E86+F86=0,"",C86+D86+E86+F86)</f>
        <v/>
      </c>
      <c r="H86" s="45"/>
      <c r="I86" s="5"/>
      <c r="J86" s="37"/>
      <c r="K86" s="37"/>
      <c r="L86" s="18" t="str">
        <f>IF(H86+I86+J86+K86=0,"",H86+I86+J86+K86)</f>
        <v/>
      </c>
    </row>
    <row r="87" spans="2:12" ht="13.5" customHeight="1" x14ac:dyDescent="0.2">
      <c r="B87" s="12"/>
    </row>
    <row r="88" spans="2:12" ht="13.5" customHeight="1" x14ac:dyDescent="0.2">
      <c r="B88" s="12"/>
    </row>
    <row r="89" spans="2:12" ht="13.5" customHeight="1" thickBot="1" x14ac:dyDescent="0.25">
      <c r="B89" s="12"/>
    </row>
    <row r="90" spans="2:12" ht="15.75" customHeight="1" thickBot="1" x14ac:dyDescent="0.25">
      <c r="B90" s="91" t="s">
        <v>5</v>
      </c>
      <c r="C90" s="355" t="str">
        <f>C4</f>
        <v>講　　　　　　　師</v>
      </c>
      <c r="D90" s="356"/>
      <c r="E90" s="356"/>
      <c r="F90" s="356"/>
      <c r="G90" s="356"/>
      <c r="H90" s="356"/>
      <c r="I90" s="356"/>
      <c r="J90" s="356"/>
      <c r="K90" s="356"/>
      <c r="L90" s="357"/>
    </row>
    <row r="91" spans="2:12" ht="15.75" customHeight="1" thickBot="1" x14ac:dyDescent="0.25">
      <c r="B91" s="78" t="s">
        <v>4</v>
      </c>
      <c r="C91" s="366" t="str">
        <f>C5</f>
        <v>２　　　　　　級</v>
      </c>
      <c r="D91" s="364"/>
      <c r="E91" s="364"/>
      <c r="F91" s="364"/>
      <c r="G91" s="386"/>
      <c r="H91" s="363" t="str">
        <f>H5</f>
        <v>１　　　　　　級</v>
      </c>
      <c r="I91" s="364"/>
      <c r="J91" s="364"/>
      <c r="K91" s="364"/>
      <c r="L91" s="365"/>
    </row>
    <row r="92" spans="2:12" x14ac:dyDescent="0.2">
      <c r="B92" s="84" t="s">
        <v>2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</row>
    <row r="93" spans="2:12" ht="13.5" thickBot="1" x14ac:dyDescent="0.25">
      <c r="B93" s="85" t="s">
        <v>12</v>
      </c>
      <c r="C93" s="405"/>
      <c r="D93" s="391"/>
      <c r="E93" s="399"/>
      <c r="F93" s="391"/>
      <c r="G93" s="399"/>
      <c r="H93" s="401"/>
      <c r="I93" s="391"/>
      <c r="J93" s="391"/>
      <c r="K93" s="391"/>
      <c r="L93" s="393"/>
    </row>
    <row r="94" spans="2:12" x14ac:dyDescent="0.2">
      <c r="B94" s="294">
        <v>79</v>
      </c>
      <c r="C94" s="14"/>
      <c r="D94" s="22"/>
      <c r="E94" s="47"/>
      <c r="F94" s="22"/>
      <c r="G94" s="23" t="str">
        <f t="shared" ref="G94:G155" si="4">IF(C94+D94+E94+F94=0,"",C94+D94+E94+F94)</f>
        <v/>
      </c>
      <c r="H94" s="2">
        <v>1</v>
      </c>
      <c r="I94" s="5"/>
      <c r="J94" s="37"/>
      <c r="K94" s="37"/>
      <c r="L94" s="18">
        <f t="shared" ref="L94:L155" si="5">IF(H94+I94+J94+K94=0,"",H94+I94+J94+K94)</f>
        <v>1</v>
      </c>
    </row>
    <row r="95" spans="2:12" x14ac:dyDescent="0.2">
      <c r="B95" s="76">
        <v>80</v>
      </c>
      <c r="C95" s="45"/>
      <c r="D95" s="5"/>
      <c r="E95" s="37"/>
      <c r="F95" s="5"/>
      <c r="G95" s="19" t="str">
        <f t="shared" si="4"/>
        <v/>
      </c>
      <c r="H95" s="7"/>
      <c r="I95" s="6"/>
      <c r="J95" s="10"/>
      <c r="K95" s="10"/>
      <c r="L95" s="19" t="str">
        <f t="shared" si="5"/>
        <v/>
      </c>
    </row>
    <row r="96" spans="2:12" x14ac:dyDescent="0.2">
      <c r="B96" s="38">
        <v>81</v>
      </c>
      <c r="C96" s="17"/>
      <c r="D96" s="3"/>
      <c r="E96" s="4"/>
      <c r="F96" s="3"/>
      <c r="G96" s="18" t="str">
        <f t="shared" si="4"/>
        <v/>
      </c>
      <c r="H96" s="2"/>
      <c r="I96" s="5"/>
      <c r="J96" s="37"/>
      <c r="K96" s="37"/>
      <c r="L96" s="18" t="str">
        <f t="shared" si="5"/>
        <v/>
      </c>
    </row>
    <row r="97" spans="2:12" x14ac:dyDescent="0.2">
      <c r="B97" s="38">
        <v>82</v>
      </c>
      <c r="C97" s="45"/>
      <c r="D97" s="5"/>
      <c r="E97" s="37"/>
      <c r="F97" s="5"/>
      <c r="G97" s="18" t="str">
        <f t="shared" si="4"/>
        <v/>
      </c>
      <c r="H97" s="2"/>
      <c r="I97" s="5">
        <v>1</v>
      </c>
      <c r="J97" s="37"/>
      <c r="K97" s="37"/>
      <c r="L97" s="18">
        <f t="shared" si="5"/>
        <v>1</v>
      </c>
    </row>
    <row r="98" spans="2:12" x14ac:dyDescent="0.2">
      <c r="B98" s="38">
        <v>83</v>
      </c>
      <c r="C98" s="45"/>
      <c r="D98" s="5"/>
      <c r="E98" s="37"/>
      <c r="F98" s="5"/>
      <c r="G98" s="18" t="str">
        <f t="shared" si="4"/>
        <v/>
      </c>
      <c r="H98" s="2">
        <v>1</v>
      </c>
      <c r="I98" s="5"/>
      <c r="J98" s="37"/>
      <c r="K98" s="37"/>
      <c r="L98" s="18">
        <f t="shared" si="5"/>
        <v>1</v>
      </c>
    </row>
    <row r="99" spans="2:12" x14ac:dyDescent="0.2">
      <c r="B99" s="76">
        <v>84</v>
      </c>
      <c r="C99" s="16"/>
      <c r="D99" s="6"/>
      <c r="E99" s="10"/>
      <c r="F99" s="6"/>
      <c r="G99" s="18" t="str">
        <f t="shared" si="4"/>
        <v/>
      </c>
      <c r="H99" s="2">
        <v>1</v>
      </c>
      <c r="I99" s="5"/>
      <c r="J99" s="37"/>
      <c r="K99" s="37"/>
      <c r="L99" s="18">
        <f t="shared" si="5"/>
        <v>1</v>
      </c>
    </row>
    <row r="100" spans="2:12" x14ac:dyDescent="0.2">
      <c r="B100" s="38">
        <v>85</v>
      </c>
      <c r="C100" s="45"/>
      <c r="D100" s="5"/>
      <c r="E100" s="37"/>
      <c r="F100" s="5"/>
      <c r="G100" s="20" t="str">
        <f t="shared" si="4"/>
        <v/>
      </c>
      <c r="H100" s="8"/>
      <c r="I100" s="3"/>
      <c r="J100" s="4"/>
      <c r="K100" s="4"/>
      <c r="L100" s="20" t="str">
        <f t="shared" si="5"/>
        <v/>
      </c>
    </row>
    <row r="101" spans="2:12" x14ac:dyDescent="0.2">
      <c r="B101" s="38">
        <v>86</v>
      </c>
      <c r="C101" s="45"/>
      <c r="D101" s="5"/>
      <c r="E101" s="37"/>
      <c r="F101" s="5"/>
      <c r="G101" s="18" t="str">
        <f t="shared" si="4"/>
        <v/>
      </c>
      <c r="H101" s="2"/>
      <c r="I101" s="5"/>
      <c r="J101" s="37"/>
      <c r="K101" s="37"/>
      <c r="L101" s="18" t="str">
        <f t="shared" si="5"/>
        <v/>
      </c>
    </row>
    <row r="102" spans="2:12" x14ac:dyDescent="0.2">
      <c r="B102" s="38">
        <v>87</v>
      </c>
      <c r="C102" s="45"/>
      <c r="D102" s="5"/>
      <c r="E102" s="37"/>
      <c r="F102" s="5"/>
      <c r="G102" s="18" t="str">
        <f t="shared" si="4"/>
        <v/>
      </c>
      <c r="H102" s="2"/>
      <c r="I102" s="5">
        <v>1</v>
      </c>
      <c r="J102" s="37"/>
      <c r="K102" s="37"/>
      <c r="L102" s="18">
        <f t="shared" si="5"/>
        <v>1</v>
      </c>
    </row>
    <row r="103" spans="2:12" x14ac:dyDescent="0.2">
      <c r="B103" s="76">
        <v>88</v>
      </c>
      <c r="C103" s="45"/>
      <c r="D103" s="5"/>
      <c r="E103" s="37"/>
      <c r="F103" s="5"/>
      <c r="G103" s="19" t="str">
        <f t="shared" si="4"/>
        <v/>
      </c>
      <c r="H103" s="7"/>
      <c r="I103" s="6"/>
      <c r="J103" s="10"/>
      <c r="K103" s="10"/>
      <c r="L103" s="19" t="str">
        <f t="shared" si="5"/>
        <v/>
      </c>
    </row>
    <row r="104" spans="2:12" x14ac:dyDescent="0.2">
      <c r="B104" s="38">
        <v>89</v>
      </c>
      <c r="C104" s="17"/>
      <c r="D104" s="3"/>
      <c r="E104" s="4"/>
      <c r="F104" s="3"/>
      <c r="G104" s="18" t="str">
        <f t="shared" si="4"/>
        <v/>
      </c>
      <c r="H104" s="2"/>
      <c r="I104" s="5"/>
      <c r="J104" s="37"/>
      <c r="K104" s="37"/>
      <c r="L104" s="18" t="str">
        <f t="shared" si="5"/>
        <v/>
      </c>
    </row>
    <row r="105" spans="2:12" x14ac:dyDescent="0.2">
      <c r="B105" s="38">
        <v>90</v>
      </c>
      <c r="C105" s="45"/>
      <c r="D105" s="5"/>
      <c r="E105" s="37"/>
      <c r="F105" s="5"/>
      <c r="G105" s="18" t="str">
        <f t="shared" si="4"/>
        <v/>
      </c>
      <c r="H105" s="2"/>
      <c r="I105" s="5"/>
      <c r="J105" s="37"/>
      <c r="K105" s="37"/>
      <c r="L105" s="18" t="str">
        <f t="shared" si="5"/>
        <v/>
      </c>
    </row>
    <row r="106" spans="2:12" x14ac:dyDescent="0.2">
      <c r="B106" s="38">
        <v>91</v>
      </c>
      <c r="C106" s="45"/>
      <c r="D106" s="5"/>
      <c r="E106" s="37"/>
      <c r="F106" s="5"/>
      <c r="G106" s="18" t="str">
        <f t="shared" si="4"/>
        <v/>
      </c>
      <c r="H106" s="2"/>
      <c r="I106" s="5"/>
      <c r="J106" s="37"/>
      <c r="K106" s="37"/>
      <c r="L106" s="18" t="str">
        <f t="shared" si="5"/>
        <v/>
      </c>
    </row>
    <row r="107" spans="2:12" x14ac:dyDescent="0.2">
      <c r="B107" s="76">
        <v>92</v>
      </c>
      <c r="C107" s="16"/>
      <c r="D107" s="6"/>
      <c r="E107" s="10"/>
      <c r="F107" s="6"/>
      <c r="G107" s="18" t="str">
        <f t="shared" si="4"/>
        <v/>
      </c>
      <c r="H107" s="119"/>
      <c r="I107" s="5"/>
      <c r="J107" s="37"/>
      <c r="K107" s="37"/>
      <c r="L107" s="18" t="str">
        <f t="shared" si="5"/>
        <v/>
      </c>
    </row>
    <row r="108" spans="2:12" x14ac:dyDescent="0.2">
      <c r="B108" s="38">
        <v>93</v>
      </c>
      <c r="C108" s="45"/>
      <c r="D108" s="5"/>
      <c r="E108" s="37"/>
      <c r="F108" s="5"/>
      <c r="G108" s="20" t="str">
        <f t="shared" si="4"/>
        <v/>
      </c>
      <c r="H108" s="8">
        <v>1</v>
      </c>
      <c r="I108" s="3"/>
      <c r="J108" s="4"/>
      <c r="K108" s="4"/>
      <c r="L108" s="20">
        <f t="shared" si="5"/>
        <v>1</v>
      </c>
    </row>
    <row r="109" spans="2:12" x14ac:dyDescent="0.2">
      <c r="B109" s="38">
        <v>94</v>
      </c>
      <c r="C109" s="45"/>
      <c r="D109" s="5"/>
      <c r="E109" s="37"/>
      <c r="F109" s="5"/>
      <c r="G109" s="18" t="str">
        <f t="shared" si="4"/>
        <v/>
      </c>
      <c r="H109" s="119"/>
      <c r="I109" s="5"/>
      <c r="J109" s="37"/>
      <c r="K109" s="37"/>
      <c r="L109" s="18" t="str">
        <f t="shared" si="5"/>
        <v/>
      </c>
    </row>
    <row r="110" spans="2:12" x14ac:dyDescent="0.2">
      <c r="B110" s="38">
        <v>95</v>
      </c>
      <c r="C110" s="45"/>
      <c r="D110" s="5"/>
      <c r="E110" s="37"/>
      <c r="F110" s="5"/>
      <c r="G110" s="18" t="str">
        <f t="shared" si="4"/>
        <v/>
      </c>
      <c r="H110" s="2"/>
      <c r="I110" s="5"/>
      <c r="J110" s="37"/>
      <c r="K110" s="37"/>
      <c r="L110" s="18" t="str">
        <f t="shared" si="5"/>
        <v/>
      </c>
    </row>
    <row r="111" spans="2:12" x14ac:dyDescent="0.2">
      <c r="B111" s="76">
        <v>96</v>
      </c>
      <c r="C111" s="45"/>
      <c r="D111" s="5"/>
      <c r="E111" s="37"/>
      <c r="F111" s="5"/>
      <c r="G111" s="19" t="str">
        <f t="shared" si="4"/>
        <v/>
      </c>
      <c r="H111" s="7"/>
      <c r="I111" s="6"/>
      <c r="J111" s="10"/>
      <c r="K111" s="10"/>
      <c r="L111" s="19" t="str">
        <f t="shared" si="5"/>
        <v/>
      </c>
    </row>
    <row r="112" spans="2:12" x14ac:dyDescent="0.2">
      <c r="B112" s="38">
        <v>97</v>
      </c>
      <c r="C112" s="17"/>
      <c r="D112" s="3"/>
      <c r="E112" s="4"/>
      <c r="F112" s="3"/>
      <c r="G112" s="18" t="str">
        <f t="shared" si="4"/>
        <v/>
      </c>
      <c r="H112" s="2">
        <v>1</v>
      </c>
      <c r="I112" s="5"/>
      <c r="J112" s="37"/>
      <c r="K112" s="37"/>
      <c r="L112" s="18">
        <f t="shared" si="5"/>
        <v>1</v>
      </c>
    </row>
    <row r="113" spans="2:12" x14ac:dyDescent="0.2">
      <c r="B113" s="38">
        <v>98</v>
      </c>
      <c r="C113" s="45"/>
      <c r="D113" s="5"/>
      <c r="E113" s="37"/>
      <c r="F113" s="5"/>
      <c r="G113" s="18" t="str">
        <f t="shared" si="4"/>
        <v/>
      </c>
      <c r="H113" s="119"/>
      <c r="I113" s="5"/>
      <c r="J113" s="37"/>
      <c r="K113" s="37"/>
      <c r="L113" s="18" t="str">
        <f t="shared" si="5"/>
        <v/>
      </c>
    </row>
    <row r="114" spans="2:12" x14ac:dyDescent="0.2">
      <c r="B114" s="38">
        <v>99</v>
      </c>
      <c r="C114" s="45"/>
      <c r="D114" s="5"/>
      <c r="E114" s="37"/>
      <c r="F114" s="5"/>
      <c r="G114" s="18" t="str">
        <f t="shared" si="4"/>
        <v/>
      </c>
      <c r="H114" s="2">
        <v>1</v>
      </c>
      <c r="I114" s="5"/>
      <c r="J114" s="37"/>
      <c r="K114" s="37"/>
      <c r="L114" s="18">
        <f t="shared" si="5"/>
        <v>1</v>
      </c>
    </row>
    <row r="115" spans="2:12" x14ac:dyDescent="0.2">
      <c r="B115" s="76">
        <v>100</v>
      </c>
      <c r="C115" s="16"/>
      <c r="D115" s="6"/>
      <c r="E115" s="10"/>
      <c r="F115" s="6"/>
      <c r="G115" s="18" t="str">
        <f t="shared" si="4"/>
        <v/>
      </c>
      <c r="H115" s="2">
        <v>1</v>
      </c>
      <c r="I115" s="5"/>
      <c r="J115" s="37"/>
      <c r="K115" s="37"/>
      <c r="L115" s="18">
        <f t="shared" si="5"/>
        <v>1</v>
      </c>
    </row>
    <row r="116" spans="2:12" x14ac:dyDescent="0.2">
      <c r="B116" s="38">
        <v>101</v>
      </c>
      <c r="C116" s="17"/>
      <c r="D116" s="3"/>
      <c r="E116" s="4"/>
      <c r="F116" s="3"/>
      <c r="G116" s="20" t="str">
        <f t="shared" si="4"/>
        <v/>
      </c>
      <c r="H116" s="8"/>
      <c r="I116" s="3"/>
      <c r="J116" s="4"/>
      <c r="K116" s="4"/>
      <c r="L116" s="20" t="str">
        <f t="shared" si="5"/>
        <v/>
      </c>
    </row>
    <row r="117" spans="2:12" x14ac:dyDescent="0.2">
      <c r="B117" s="38">
        <v>102</v>
      </c>
      <c r="C117" s="45"/>
      <c r="D117" s="5"/>
      <c r="E117" s="2"/>
      <c r="F117" s="5"/>
      <c r="G117" s="18" t="str">
        <f t="shared" si="4"/>
        <v/>
      </c>
      <c r="H117" s="119">
        <v>1</v>
      </c>
      <c r="I117" s="5"/>
      <c r="J117" s="37"/>
      <c r="K117" s="37"/>
      <c r="L117" s="18">
        <f t="shared" si="5"/>
        <v>1</v>
      </c>
    </row>
    <row r="118" spans="2:12" x14ac:dyDescent="0.2">
      <c r="B118" s="38">
        <v>103</v>
      </c>
      <c r="C118" s="45"/>
      <c r="D118" s="5"/>
      <c r="E118" s="37"/>
      <c r="F118" s="5"/>
      <c r="G118" s="18" t="str">
        <f t="shared" si="4"/>
        <v/>
      </c>
      <c r="H118" s="119">
        <v>1</v>
      </c>
      <c r="I118" s="5"/>
      <c r="J118" s="37"/>
      <c r="K118" s="37"/>
      <c r="L118" s="18">
        <f t="shared" si="5"/>
        <v>1</v>
      </c>
    </row>
    <row r="119" spans="2:12" x14ac:dyDescent="0.2">
      <c r="B119" s="76">
        <v>104</v>
      </c>
      <c r="C119" s="45"/>
      <c r="D119" s="5"/>
      <c r="E119" s="37"/>
      <c r="F119" s="5"/>
      <c r="G119" s="19" t="str">
        <f t="shared" si="4"/>
        <v/>
      </c>
      <c r="H119" s="7"/>
      <c r="I119" s="6"/>
      <c r="J119" s="10"/>
      <c r="K119" s="10"/>
      <c r="L119" s="19" t="str">
        <f t="shared" si="5"/>
        <v/>
      </c>
    </row>
    <row r="120" spans="2:12" x14ac:dyDescent="0.2">
      <c r="B120" s="38">
        <v>105</v>
      </c>
      <c r="C120" s="17"/>
      <c r="D120" s="3"/>
      <c r="E120" s="4"/>
      <c r="F120" s="3"/>
      <c r="G120" s="18" t="str">
        <f t="shared" si="4"/>
        <v/>
      </c>
      <c r="H120" s="119">
        <v>1</v>
      </c>
      <c r="I120" s="5"/>
      <c r="J120" s="37"/>
      <c r="K120" s="37"/>
      <c r="L120" s="18">
        <f t="shared" si="5"/>
        <v>1</v>
      </c>
    </row>
    <row r="121" spans="2:12" x14ac:dyDescent="0.2">
      <c r="B121" s="38">
        <v>106</v>
      </c>
      <c r="C121" s="45"/>
      <c r="D121" s="5"/>
      <c r="E121" s="37"/>
      <c r="F121" s="5"/>
      <c r="G121" s="18" t="str">
        <f t="shared" si="4"/>
        <v/>
      </c>
      <c r="H121" s="2"/>
      <c r="I121" s="5"/>
      <c r="J121" s="37"/>
      <c r="K121" s="37"/>
      <c r="L121" s="18" t="str">
        <f t="shared" si="5"/>
        <v/>
      </c>
    </row>
    <row r="122" spans="2:12" x14ac:dyDescent="0.2">
      <c r="B122" s="38">
        <v>107</v>
      </c>
      <c r="C122" s="45"/>
      <c r="D122" s="5"/>
      <c r="E122" s="37"/>
      <c r="F122" s="5"/>
      <c r="G122" s="18" t="str">
        <f t="shared" si="4"/>
        <v/>
      </c>
      <c r="H122" s="2"/>
      <c r="I122" s="5"/>
      <c r="J122" s="37"/>
      <c r="K122" s="37"/>
      <c r="L122" s="18" t="str">
        <f t="shared" si="5"/>
        <v/>
      </c>
    </row>
    <row r="123" spans="2:12" x14ac:dyDescent="0.2">
      <c r="B123" s="76">
        <v>108</v>
      </c>
      <c r="C123" s="16"/>
      <c r="D123" s="6"/>
      <c r="E123" s="10"/>
      <c r="F123" s="6"/>
      <c r="G123" s="18" t="str">
        <f t="shared" si="4"/>
        <v/>
      </c>
      <c r="H123" s="2">
        <v>1</v>
      </c>
      <c r="I123" s="5"/>
      <c r="J123" s="37"/>
      <c r="K123" s="37"/>
      <c r="L123" s="18">
        <f t="shared" si="5"/>
        <v>1</v>
      </c>
    </row>
    <row r="124" spans="2:12" x14ac:dyDescent="0.2">
      <c r="B124" s="38">
        <v>109</v>
      </c>
      <c r="C124" s="45"/>
      <c r="D124" s="5"/>
      <c r="E124" s="37"/>
      <c r="F124" s="5"/>
      <c r="G124" s="20" t="str">
        <f t="shared" si="4"/>
        <v/>
      </c>
      <c r="H124" s="8"/>
      <c r="I124" s="3"/>
      <c r="J124" s="4"/>
      <c r="K124" s="4"/>
      <c r="L124" s="20" t="str">
        <f t="shared" si="5"/>
        <v/>
      </c>
    </row>
    <row r="125" spans="2:12" x14ac:dyDescent="0.2">
      <c r="B125" s="38">
        <v>110</v>
      </c>
      <c r="C125" s="45"/>
      <c r="D125" s="5"/>
      <c r="E125" s="37"/>
      <c r="F125" s="5"/>
      <c r="G125" s="18" t="str">
        <f t="shared" si="4"/>
        <v/>
      </c>
      <c r="H125" s="2"/>
      <c r="I125" s="5"/>
      <c r="J125" s="37"/>
      <c r="K125" s="37"/>
      <c r="L125" s="18" t="str">
        <f t="shared" si="5"/>
        <v/>
      </c>
    </row>
    <row r="126" spans="2:12" x14ac:dyDescent="0.2">
      <c r="B126" s="38">
        <v>111</v>
      </c>
      <c r="C126" s="45"/>
      <c r="D126" s="5"/>
      <c r="E126" s="37"/>
      <c r="F126" s="5"/>
      <c r="G126" s="18" t="str">
        <f t="shared" si="4"/>
        <v/>
      </c>
      <c r="H126" s="2"/>
      <c r="I126" s="5"/>
      <c r="J126" s="37"/>
      <c r="K126" s="37"/>
      <c r="L126" s="18" t="str">
        <f t="shared" si="5"/>
        <v/>
      </c>
    </row>
    <row r="127" spans="2:12" x14ac:dyDescent="0.2">
      <c r="B127" s="76">
        <v>112</v>
      </c>
      <c r="C127" s="16"/>
      <c r="D127" s="6"/>
      <c r="E127" s="10"/>
      <c r="F127" s="6"/>
      <c r="G127" s="19" t="str">
        <f t="shared" si="4"/>
        <v/>
      </c>
      <c r="H127" s="7"/>
      <c r="I127" s="6"/>
      <c r="J127" s="10"/>
      <c r="K127" s="10"/>
      <c r="L127" s="19" t="str">
        <f t="shared" si="5"/>
        <v/>
      </c>
    </row>
    <row r="128" spans="2:12" x14ac:dyDescent="0.2">
      <c r="B128" s="38">
        <v>113</v>
      </c>
      <c r="C128" s="45"/>
      <c r="D128" s="5"/>
      <c r="E128" s="37"/>
      <c r="F128" s="5"/>
      <c r="G128" s="18" t="str">
        <f t="shared" si="4"/>
        <v/>
      </c>
      <c r="H128" s="2"/>
      <c r="I128" s="5"/>
      <c r="J128" s="37"/>
      <c r="K128" s="37"/>
      <c r="L128" s="18" t="str">
        <f t="shared" si="5"/>
        <v/>
      </c>
    </row>
    <row r="129" spans="2:12" x14ac:dyDescent="0.2">
      <c r="B129" s="38">
        <v>114</v>
      </c>
      <c r="C129" s="45"/>
      <c r="D129" s="5"/>
      <c r="E129" s="37"/>
      <c r="F129" s="5"/>
      <c r="G129" s="18" t="str">
        <f t="shared" si="4"/>
        <v/>
      </c>
      <c r="H129" s="2"/>
      <c r="I129" s="5"/>
      <c r="J129" s="37"/>
      <c r="K129" s="37"/>
      <c r="L129" s="18" t="str">
        <f t="shared" si="5"/>
        <v/>
      </c>
    </row>
    <row r="130" spans="2:12" x14ac:dyDescent="0.2">
      <c r="B130" s="38">
        <v>115</v>
      </c>
      <c r="C130" s="45"/>
      <c r="D130" s="5"/>
      <c r="E130" s="37"/>
      <c r="F130" s="5"/>
      <c r="G130" s="18" t="str">
        <f t="shared" si="4"/>
        <v/>
      </c>
      <c r="H130" s="2"/>
      <c r="I130" s="5"/>
      <c r="J130" s="37"/>
      <c r="K130" s="37"/>
      <c r="L130" s="18" t="str">
        <f t="shared" si="5"/>
        <v/>
      </c>
    </row>
    <row r="131" spans="2:12" x14ac:dyDescent="0.2">
      <c r="B131" s="76">
        <v>116</v>
      </c>
      <c r="C131" s="16"/>
      <c r="D131" s="6"/>
      <c r="E131" s="10"/>
      <c r="F131" s="6"/>
      <c r="G131" s="18" t="str">
        <f t="shared" si="4"/>
        <v/>
      </c>
      <c r="H131" s="2"/>
      <c r="I131" s="5"/>
      <c r="J131" s="37"/>
      <c r="K131" s="37"/>
      <c r="L131" s="18" t="str">
        <f t="shared" si="5"/>
        <v/>
      </c>
    </row>
    <row r="132" spans="2:12" x14ac:dyDescent="0.2">
      <c r="B132" s="38">
        <v>117</v>
      </c>
      <c r="C132" s="45"/>
      <c r="D132" s="5"/>
      <c r="E132" s="37"/>
      <c r="F132" s="5"/>
      <c r="G132" s="20" t="str">
        <f t="shared" si="4"/>
        <v/>
      </c>
      <c r="H132" s="8"/>
      <c r="I132" s="3"/>
      <c r="J132" s="4"/>
      <c r="K132" s="4"/>
      <c r="L132" s="20" t="str">
        <f t="shared" si="5"/>
        <v/>
      </c>
    </row>
    <row r="133" spans="2:12" x14ac:dyDescent="0.2">
      <c r="B133" s="38">
        <v>118</v>
      </c>
      <c r="C133" s="45"/>
      <c r="D133" s="5"/>
      <c r="E133" s="37"/>
      <c r="F133" s="5"/>
      <c r="G133" s="18" t="str">
        <f t="shared" si="4"/>
        <v/>
      </c>
      <c r="H133" s="2"/>
      <c r="I133" s="5"/>
      <c r="J133" s="37"/>
      <c r="K133" s="37"/>
      <c r="L133" s="18" t="str">
        <f t="shared" si="5"/>
        <v/>
      </c>
    </row>
    <row r="134" spans="2:12" x14ac:dyDescent="0.2">
      <c r="B134" s="38">
        <v>119</v>
      </c>
      <c r="C134" s="45"/>
      <c r="D134" s="5"/>
      <c r="E134" s="37"/>
      <c r="F134" s="5"/>
      <c r="G134" s="18" t="str">
        <f t="shared" si="4"/>
        <v/>
      </c>
      <c r="H134" s="2"/>
      <c r="I134" s="5"/>
      <c r="J134" s="37"/>
      <c r="K134" s="37"/>
      <c r="L134" s="18" t="str">
        <f t="shared" si="5"/>
        <v/>
      </c>
    </row>
    <row r="135" spans="2:12" x14ac:dyDescent="0.2">
      <c r="B135" s="76">
        <v>120</v>
      </c>
      <c r="C135" s="16"/>
      <c r="D135" s="6"/>
      <c r="E135" s="10"/>
      <c r="F135" s="6"/>
      <c r="G135" s="19" t="str">
        <f t="shared" si="4"/>
        <v/>
      </c>
      <c r="H135" s="7"/>
      <c r="I135" s="6"/>
      <c r="J135" s="10"/>
      <c r="K135" s="10"/>
      <c r="L135" s="19" t="str">
        <f t="shared" si="5"/>
        <v/>
      </c>
    </row>
    <row r="136" spans="2:12" x14ac:dyDescent="0.2">
      <c r="B136" s="38">
        <v>121</v>
      </c>
      <c r="C136" s="45"/>
      <c r="D136" s="5"/>
      <c r="E136" s="37"/>
      <c r="F136" s="5"/>
      <c r="G136" s="18" t="str">
        <f t="shared" si="4"/>
        <v/>
      </c>
      <c r="H136" s="2"/>
      <c r="I136" s="5"/>
      <c r="J136" s="37"/>
      <c r="K136" s="37"/>
      <c r="L136" s="18" t="str">
        <f t="shared" si="5"/>
        <v/>
      </c>
    </row>
    <row r="137" spans="2:12" x14ac:dyDescent="0.2">
      <c r="B137" s="38">
        <v>122</v>
      </c>
      <c r="C137" s="45"/>
      <c r="D137" s="5"/>
      <c r="E137" s="37"/>
      <c r="F137" s="5"/>
      <c r="G137" s="18" t="str">
        <f t="shared" si="4"/>
        <v/>
      </c>
      <c r="H137" s="2"/>
      <c r="I137" s="5"/>
      <c r="J137" s="37"/>
      <c r="K137" s="37"/>
      <c r="L137" s="18" t="str">
        <f t="shared" si="5"/>
        <v/>
      </c>
    </row>
    <row r="138" spans="2:12" x14ac:dyDescent="0.2">
      <c r="B138" s="38">
        <v>123</v>
      </c>
      <c r="C138" s="45"/>
      <c r="D138" s="5"/>
      <c r="E138" s="37"/>
      <c r="F138" s="5"/>
      <c r="G138" s="18" t="str">
        <f t="shared" si="4"/>
        <v/>
      </c>
      <c r="H138" s="2"/>
      <c r="I138" s="5"/>
      <c r="J138" s="37"/>
      <c r="K138" s="37"/>
      <c r="L138" s="18" t="str">
        <f t="shared" si="5"/>
        <v/>
      </c>
    </row>
    <row r="139" spans="2:12" x14ac:dyDescent="0.2">
      <c r="B139" s="76">
        <v>124</v>
      </c>
      <c r="C139" s="16"/>
      <c r="D139" s="6"/>
      <c r="E139" s="10"/>
      <c r="F139" s="6"/>
      <c r="G139" s="18" t="str">
        <f t="shared" si="4"/>
        <v/>
      </c>
      <c r="H139" s="2"/>
      <c r="I139" s="5"/>
      <c r="J139" s="37"/>
      <c r="K139" s="37"/>
      <c r="L139" s="18" t="str">
        <f t="shared" si="5"/>
        <v/>
      </c>
    </row>
    <row r="140" spans="2:12" x14ac:dyDescent="0.2">
      <c r="B140" s="38">
        <v>125</v>
      </c>
      <c r="C140" s="17"/>
      <c r="D140" s="3"/>
      <c r="E140" s="4"/>
      <c r="F140" s="3"/>
      <c r="G140" s="20" t="str">
        <f t="shared" si="4"/>
        <v/>
      </c>
      <c r="H140" s="8"/>
      <c r="I140" s="3"/>
      <c r="J140" s="4"/>
      <c r="K140" s="4"/>
      <c r="L140" s="20" t="str">
        <f t="shared" si="5"/>
        <v/>
      </c>
    </row>
    <row r="141" spans="2:12" x14ac:dyDescent="0.2">
      <c r="B141" s="38">
        <v>126</v>
      </c>
      <c r="C141" s="45"/>
      <c r="D141" s="5"/>
      <c r="E141" s="2"/>
      <c r="F141" s="5"/>
      <c r="G141" s="29" t="str">
        <f t="shared" si="4"/>
        <v/>
      </c>
      <c r="H141" s="13"/>
      <c r="I141" s="5"/>
      <c r="J141" s="37"/>
      <c r="K141" s="37"/>
      <c r="L141" s="18" t="str">
        <f t="shared" si="5"/>
        <v/>
      </c>
    </row>
    <row r="142" spans="2:12" x14ac:dyDescent="0.2">
      <c r="B142" s="38">
        <v>127</v>
      </c>
      <c r="C142" s="45"/>
      <c r="D142" s="5"/>
      <c r="E142" s="37"/>
      <c r="F142" s="5"/>
      <c r="G142" s="18" t="str">
        <f t="shared" si="4"/>
        <v/>
      </c>
      <c r="H142" s="2"/>
      <c r="I142" s="5"/>
      <c r="J142" s="37"/>
      <c r="K142" s="37"/>
      <c r="L142" s="18" t="str">
        <f t="shared" si="5"/>
        <v/>
      </c>
    </row>
    <row r="143" spans="2:12" x14ac:dyDescent="0.2">
      <c r="B143" s="76">
        <v>128</v>
      </c>
      <c r="C143" s="16"/>
      <c r="D143" s="6"/>
      <c r="E143" s="10"/>
      <c r="F143" s="6"/>
      <c r="G143" s="19" t="str">
        <f t="shared" si="4"/>
        <v/>
      </c>
      <c r="H143" s="7"/>
      <c r="I143" s="6"/>
      <c r="J143" s="10"/>
      <c r="K143" s="10"/>
      <c r="L143" s="19" t="str">
        <f t="shared" si="5"/>
        <v/>
      </c>
    </row>
    <row r="144" spans="2:12" x14ac:dyDescent="0.2">
      <c r="B144" s="38">
        <v>129</v>
      </c>
      <c r="C144" s="45"/>
      <c r="D144" s="5"/>
      <c r="E144" s="37"/>
      <c r="F144" s="5"/>
      <c r="G144" s="18" t="str">
        <f t="shared" si="4"/>
        <v/>
      </c>
      <c r="H144" s="2"/>
      <c r="I144" s="5"/>
      <c r="J144" s="37"/>
      <c r="K144" s="37"/>
      <c r="L144" s="18" t="str">
        <f t="shared" si="5"/>
        <v/>
      </c>
    </row>
    <row r="145" spans="2:12" x14ac:dyDescent="0.2">
      <c r="B145" s="38">
        <v>130</v>
      </c>
      <c r="C145" s="45"/>
      <c r="D145" s="5"/>
      <c r="E145" s="37"/>
      <c r="F145" s="5"/>
      <c r="G145" s="18" t="str">
        <f t="shared" si="4"/>
        <v/>
      </c>
      <c r="H145" s="2"/>
      <c r="I145" s="5"/>
      <c r="J145" s="37"/>
      <c r="K145" s="37"/>
      <c r="L145" s="18" t="str">
        <f t="shared" si="5"/>
        <v/>
      </c>
    </row>
    <row r="146" spans="2:12" x14ac:dyDescent="0.2">
      <c r="B146" s="38">
        <v>131</v>
      </c>
      <c r="C146" s="45"/>
      <c r="D146" s="5"/>
      <c r="E146" s="37"/>
      <c r="F146" s="5"/>
      <c r="G146" s="18" t="str">
        <f t="shared" si="4"/>
        <v/>
      </c>
      <c r="H146" s="2"/>
      <c r="I146" s="5"/>
      <c r="J146" s="37"/>
      <c r="K146" s="37"/>
      <c r="L146" s="18" t="str">
        <f t="shared" si="5"/>
        <v/>
      </c>
    </row>
    <row r="147" spans="2:12" x14ac:dyDescent="0.2">
      <c r="B147" s="76">
        <v>132</v>
      </c>
      <c r="C147" s="16"/>
      <c r="D147" s="6"/>
      <c r="E147" s="10"/>
      <c r="F147" s="6"/>
      <c r="G147" s="18" t="str">
        <f t="shared" si="4"/>
        <v/>
      </c>
      <c r="H147" s="2"/>
      <c r="I147" s="5"/>
      <c r="J147" s="37"/>
      <c r="K147" s="37"/>
      <c r="L147" s="18" t="str">
        <f t="shared" si="5"/>
        <v/>
      </c>
    </row>
    <row r="148" spans="2:12" x14ac:dyDescent="0.2">
      <c r="B148" s="38">
        <v>133</v>
      </c>
      <c r="C148" s="45"/>
      <c r="D148" s="5"/>
      <c r="E148" s="37"/>
      <c r="F148" s="5"/>
      <c r="G148" s="20" t="str">
        <f t="shared" si="4"/>
        <v/>
      </c>
      <c r="H148" s="8"/>
      <c r="I148" s="3"/>
      <c r="J148" s="4"/>
      <c r="K148" s="4"/>
      <c r="L148" s="20" t="str">
        <f t="shared" si="5"/>
        <v/>
      </c>
    </row>
    <row r="149" spans="2:12" x14ac:dyDescent="0.2">
      <c r="B149" s="38">
        <v>134</v>
      </c>
      <c r="C149" s="45"/>
      <c r="D149" s="5"/>
      <c r="E149" s="37"/>
      <c r="F149" s="5"/>
      <c r="G149" s="18" t="str">
        <f t="shared" si="4"/>
        <v/>
      </c>
      <c r="H149" s="2"/>
      <c r="I149" s="5"/>
      <c r="J149" s="37"/>
      <c r="K149" s="37"/>
      <c r="L149" s="18" t="str">
        <f t="shared" si="5"/>
        <v/>
      </c>
    </row>
    <row r="150" spans="2:12" x14ac:dyDescent="0.2">
      <c r="B150" s="38">
        <v>135</v>
      </c>
      <c r="C150" s="45"/>
      <c r="D150" s="5"/>
      <c r="E150" s="37"/>
      <c r="F150" s="5"/>
      <c r="G150" s="18" t="str">
        <f t="shared" si="4"/>
        <v/>
      </c>
      <c r="H150" s="2"/>
      <c r="I150" s="5"/>
      <c r="J150" s="37"/>
      <c r="K150" s="37"/>
      <c r="L150" s="18" t="str">
        <f t="shared" si="5"/>
        <v/>
      </c>
    </row>
    <row r="151" spans="2:12" x14ac:dyDescent="0.2">
      <c r="B151" s="76">
        <v>136</v>
      </c>
      <c r="C151" s="16"/>
      <c r="D151" s="6"/>
      <c r="E151" s="10"/>
      <c r="F151" s="6"/>
      <c r="G151" s="19" t="str">
        <f t="shared" si="4"/>
        <v/>
      </c>
      <c r="H151" s="7"/>
      <c r="I151" s="6"/>
      <c r="J151" s="10"/>
      <c r="K151" s="10"/>
      <c r="L151" s="19" t="str">
        <f t="shared" si="5"/>
        <v/>
      </c>
    </row>
    <row r="152" spans="2:12" x14ac:dyDescent="0.2">
      <c r="B152" s="38">
        <v>137</v>
      </c>
      <c r="C152" s="45"/>
      <c r="D152" s="5"/>
      <c r="E152" s="37"/>
      <c r="F152" s="5"/>
      <c r="G152" s="18" t="str">
        <f t="shared" si="4"/>
        <v/>
      </c>
      <c r="H152" s="2"/>
      <c r="I152" s="5"/>
      <c r="J152" s="37"/>
      <c r="K152" s="37"/>
      <c r="L152" s="18" t="str">
        <f t="shared" si="5"/>
        <v/>
      </c>
    </row>
    <row r="153" spans="2:12" x14ac:dyDescent="0.2">
      <c r="B153" s="38">
        <v>138</v>
      </c>
      <c r="C153" s="45"/>
      <c r="D153" s="5"/>
      <c r="E153" s="37"/>
      <c r="F153" s="5"/>
      <c r="G153" s="18" t="str">
        <f t="shared" si="4"/>
        <v/>
      </c>
      <c r="H153" s="2"/>
      <c r="I153" s="5"/>
      <c r="J153" s="37"/>
      <c r="K153" s="37"/>
      <c r="L153" s="18" t="str">
        <f t="shared" si="5"/>
        <v/>
      </c>
    </row>
    <row r="154" spans="2:12" x14ac:dyDescent="0.2">
      <c r="B154" s="38">
        <v>139</v>
      </c>
      <c r="C154" s="45"/>
      <c r="D154" s="5"/>
      <c r="E154" s="37"/>
      <c r="F154" s="5"/>
      <c r="G154" s="18" t="str">
        <f t="shared" si="4"/>
        <v/>
      </c>
      <c r="H154" s="2"/>
      <c r="I154" s="5"/>
      <c r="J154" s="37"/>
      <c r="K154" s="37"/>
      <c r="L154" s="18" t="str">
        <f t="shared" si="5"/>
        <v/>
      </c>
    </row>
    <row r="155" spans="2:12" x14ac:dyDescent="0.2">
      <c r="B155" s="76">
        <v>140</v>
      </c>
      <c r="C155" s="16"/>
      <c r="D155" s="6"/>
      <c r="E155" s="10"/>
      <c r="F155" s="6"/>
      <c r="G155" s="19" t="str">
        <f t="shared" si="4"/>
        <v/>
      </c>
      <c r="H155" s="7"/>
      <c r="I155" s="6"/>
      <c r="J155" s="10"/>
      <c r="K155" s="10"/>
      <c r="L155" s="19" t="str">
        <f t="shared" si="5"/>
        <v/>
      </c>
    </row>
    <row r="156" spans="2:12" ht="13.5" thickBot="1" x14ac:dyDescent="0.25">
      <c r="B156" s="38">
        <v>141</v>
      </c>
      <c r="C156" s="45"/>
      <c r="D156" s="4"/>
      <c r="E156" s="4"/>
      <c r="F156" s="4"/>
      <c r="G156" s="20" t="str">
        <f>IF(C156+D156+E156+F156=0,"",C156+D156+E156+F156)</f>
        <v/>
      </c>
      <c r="H156" s="8"/>
      <c r="I156" s="3"/>
      <c r="J156" s="4"/>
      <c r="K156" s="4"/>
      <c r="L156" s="20" t="str">
        <f>IF(H156+I156+J156+K156=0,"",H156+I156+J156+K156)</f>
        <v/>
      </c>
    </row>
    <row r="157" spans="2:12" x14ac:dyDescent="0.2">
      <c r="B157" s="38">
        <v>142</v>
      </c>
      <c r="C157" s="14"/>
      <c r="D157" s="22"/>
      <c r="E157" s="47"/>
      <c r="F157" s="22"/>
      <c r="G157" s="23"/>
      <c r="H157" s="45"/>
      <c r="I157" s="5"/>
      <c r="J157" s="37"/>
      <c r="K157" s="5"/>
      <c r="L157" s="18"/>
    </row>
    <row r="158" spans="2:12" x14ac:dyDescent="0.2">
      <c r="B158" s="38">
        <v>143</v>
      </c>
      <c r="C158" s="45"/>
      <c r="D158" s="5"/>
      <c r="E158" s="37"/>
      <c r="F158" s="5"/>
      <c r="G158" s="18"/>
      <c r="H158" s="2"/>
      <c r="I158" s="5"/>
      <c r="J158" s="37"/>
      <c r="K158" s="5"/>
      <c r="L158" s="18"/>
    </row>
    <row r="159" spans="2:12" x14ac:dyDescent="0.2">
      <c r="B159" s="76">
        <v>144</v>
      </c>
      <c r="C159" s="16"/>
      <c r="D159" s="6"/>
      <c r="E159" s="10"/>
      <c r="F159" s="6"/>
      <c r="G159" s="18"/>
      <c r="H159" s="2"/>
      <c r="I159" s="5"/>
      <c r="J159" s="37"/>
      <c r="K159" s="37"/>
      <c r="L159" s="18" t="str">
        <f t="shared" ref="L159:L167" si="6">IF(H159+I159+J159+K159=0,"",H159+I159+J159+K159)</f>
        <v/>
      </c>
    </row>
    <row r="160" spans="2:12" x14ac:dyDescent="0.2">
      <c r="B160" s="38">
        <v>145</v>
      </c>
      <c r="C160" s="45"/>
      <c r="D160" s="5"/>
      <c r="E160" s="37"/>
      <c r="F160" s="5"/>
      <c r="G160" s="20"/>
      <c r="H160" s="8"/>
      <c r="I160" s="3"/>
      <c r="J160" s="4"/>
      <c r="K160" s="4"/>
      <c r="L160" s="20" t="str">
        <f t="shared" si="6"/>
        <v/>
      </c>
    </row>
    <row r="161" spans="2:12" x14ac:dyDescent="0.2">
      <c r="B161" s="38">
        <v>146</v>
      </c>
      <c r="C161" s="45"/>
      <c r="D161" s="5"/>
      <c r="E161" s="37"/>
      <c r="F161" s="5"/>
      <c r="G161" s="18"/>
      <c r="H161" s="2"/>
      <c r="I161" s="5"/>
      <c r="J161" s="37"/>
      <c r="K161" s="37"/>
      <c r="L161" s="18" t="str">
        <f t="shared" si="6"/>
        <v/>
      </c>
    </row>
    <row r="162" spans="2:12" x14ac:dyDescent="0.2">
      <c r="B162" s="38">
        <v>147</v>
      </c>
      <c r="C162" s="45"/>
      <c r="D162" s="5"/>
      <c r="E162" s="37"/>
      <c r="F162" s="5"/>
      <c r="G162" s="18"/>
      <c r="H162" s="2"/>
      <c r="I162" s="5"/>
      <c r="J162" s="37"/>
      <c r="K162" s="37"/>
      <c r="L162" s="18" t="str">
        <f t="shared" si="6"/>
        <v/>
      </c>
    </row>
    <row r="163" spans="2:12" x14ac:dyDescent="0.2">
      <c r="B163" s="76">
        <v>148</v>
      </c>
      <c r="C163" s="16"/>
      <c r="D163" s="6"/>
      <c r="E163" s="10"/>
      <c r="F163" s="6"/>
      <c r="G163" s="19"/>
      <c r="H163" s="7"/>
      <c r="I163" s="6"/>
      <c r="J163" s="10"/>
      <c r="K163" s="10"/>
      <c r="L163" s="19" t="str">
        <f t="shared" si="6"/>
        <v/>
      </c>
    </row>
    <row r="164" spans="2:12" x14ac:dyDescent="0.2">
      <c r="B164" s="38">
        <v>149</v>
      </c>
      <c r="C164" s="45"/>
      <c r="D164" s="5"/>
      <c r="E164" s="37"/>
      <c r="F164" s="5"/>
      <c r="G164" s="18"/>
      <c r="H164" s="2"/>
      <c r="I164" s="5"/>
      <c r="J164" s="37"/>
      <c r="K164" s="37"/>
      <c r="L164" s="18" t="str">
        <f t="shared" si="6"/>
        <v/>
      </c>
    </row>
    <row r="165" spans="2:12" x14ac:dyDescent="0.2">
      <c r="B165" s="38">
        <v>150</v>
      </c>
      <c r="C165" s="45"/>
      <c r="D165" s="5"/>
      <c r="E165" s="37"/>
      <c r="F165" s="5"/>
      <c r="G165" s="18"/>
      <c r="H165" s="2"/>
      <c r="I165" s="5"/>
      <c r="J165" s="37"/>
      <c r="K165" s="37"/>
      <c r="L165" s="18" t="str">
        <f t="shared" si="6"/>
        <v/>
      </c>
    </row>
    <row r="166" spans="2:12" x14ac:dyDescent="0.2">
      <c r="B166" s="38">
        <v>151</v>
      </c>
      <c r="C166" s="45"/>
      <c r="D166" s="5"/>
      <c r="E166" s="37"/>
      <c r="F166" s="5"/>
      <c r="G166" s="18"/>
      <c r="H166" s="2"/>
      <c r="I166" s="5"/>
      <c r="J166" s="37"/>
      <c r="K166" s="37"/>
      <c r="L166" s="18" t="str">
        <f t="shared" si="6"/>
        <v/>
      </c>
    </row>
    <row r="167" spans="2:12" x14ac:dyDescent="0.2">
      <c r="B167" s="76">
        <v>152</v>
      </c>
      <c r="C167" s="16"/>
      <c r="D167" s="6"/>
      <c r="E167" s="10"/>
      <c r="F167" s="6"/>
      <c r="G167" s="19"/>
      <c r="H167" s="7"/>
      <c r="I167" s="6"/>
      <c r="J167" s="10"/>
      <c r="K167" s="10"/>
      <c r="L167" s="19" t="str">
        <f t="shared" si="6"/>
        <v/>
      </c>
    </row>
    <row r="168" spans="2:12" ht="13.5" thickBot="1" x14ac:dyDescent="0.25">
      <c r="B168" s="38">
        <v>153</v>
      </c>
      <c r="C168" s="49"/>
      <c r="D168" s="24"/>
      <c r="E168" s="51"/>
      <c r="F168" s="24"/>
      <c r="G168" s="25"/>
      <c r="H168" s="13"/>
      <c r="I168" s="2"/>
      <c r="J168" s="5"/>
      <c r="K168" s="2"/>
      <c r="L168" s="18" t="str">
        <f>IF(H168+I168+J168+K168=0,"",H168+I168+J168+K168)</f>
        <v/>
      </c>
    </row>
    <row r="169" spans="2:12" ht="16.5" customHeight="1" thickBot="1" x14ac:dyDescent="0.25">
      <c r="B169" s="293" t="s">
        <v>0</v>
      </c>
      <c r="C169" s="95">
        <f t="shared" ref="C169:L169" si="7">SUM(C8:C86)+SUM(C94:C168)</f>
        <v>2</v>
      </c>
      <c r="D169" s="68">
        <f t="shared" si="7"/>
        <v>0</v>
      </c>
      <c r="E169" s="68">
        <f t="shared" si="7"/>
        <v>0</v>
      </c>
      <c r="F169" s="68">
        <f t="shared" si="7"/>
        <v>0</v>
      </c>
      <c r="G169" s="57">
        <f t="shared" si="7"/>
        <v>2</v>
      </c>
      <c r="H169" s="95">
        <f t="shared" si="7"/>
        <v>52</v>
      </c>
      <c r="I169" s="68">
        <f t="shared" si="7"/>
        <v>2</v>
      </c>
      <c r="J169" s="68">
        <f t="shared" si="7"/>
        <v>0</v>
      </c>
      <c r="K169" s="68">
        <f t="shared" si="7"/>
        <v>0</v>
      </c>
      <c r="L169" s="77">
        <f t="shared" si="7"/>
        <v>54</v>
      </c>
    </row>
    <row r="170" spans="2:12" ht="16.5" customHeight="1" thickBot="1" x14ac:dyDescent="0.25">
      <c r="B170" s="180" t="s">
        <v>14</v>
      </c>
      <c r="C170" s="49"/>
      <c r="D170" s="62"/>
      <c r="E170" s="26"/>
      <c r="F170" s="30"/>
      <c r="G170" s="26"/>
      <c r="H170" s="49"/>
      <c r="I170" s="26"/>
      <c r="J170" s="26"/>
      <c r="K170" s="26"/>
      <c r="L170" s="31"/>
    </row>
    <row r="171" spans="2:12" ht="16.5" customHeight="1" thickBot="1" x14ac:dyDescent="0.25">
      <c r="B171" s="79" t="s">
        <v>16</v>
      </c>
      <c r="C171" s="209"/>
      <c r="D171" s="210"/>
      <c r="E171" s="371" t="s">
        <v>217</v>
      </c>
      <c r="F171" s="371"/>
      <c r="G171" s="26">
        <f>G169+L169</f>
        <v>56</v>
      </c>
      <c r="H171" s="30">
        <f>ROUND(G171/'教(二)21^'!K172*100,1)</f>
        <v>1.3</v>
      </c>
      <c r="I171" s="26" t="s">
        <v>52</v>
      </c>
      <c r="J171" s="117"/>
      <c r="K171" s="117"/>
      <c r="L171" s="118"/>
    </row>
  </sheetData>
  <mergeCells count="27">
    <mergeCell ref="C90:L90"/>
    <mergeCell ref="C91:G91"/>
    <mergeCell ref="H91:L91"/>
    <mergeCell ref="L92:L93"/>
    <mergeCell ref="E171:F171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C4:L4"/>
    <mergeCell ref="C5:G5"/>
    <mergeCell ref="H5:L5"/>
    <mergeCell ref="C6:C7"/>
    <mergeCell ref="D6:D7"/>
    <mergeCell ref="E6:E7"/>
    <mergeCell ref="F6:F7"/>
    <mergeCell ref="G6:G7"/>
    <mergeCell ref="H6:H7"/>
    <mergeCell ref="J6:J7"/>
    <mergeCell ref="K6:K7"/>
    <mergeCell ref="L6:L7"/>
    <mergeCell ref="I6:I7"/>
  </mergeCells>
  <phoneticPr fontId="12"/>
  <pageMargins left="0.70866141732283472" right="0.70866141732283472" top="0.74803149606299213" bottom="0.74803149606299213" header="0.31496062992125984" footer="0.31496062992125984"/>
  <pageSetup paperSize="9" scale="67" firstPageNumber="41" orientation="portrait" r:id="rId1"/>
  <rowBreaks count="1" manualBreakCount="1">
    <brk id="86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Q172"/>
  <sheetViews>
    <sheetView view="pageBreakPreview" zoomScaleNormal="115" zoomScaleSheetLayoutView="10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U7" sqref="U7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55" t="s">
        <v>218</v>
      </c>
      <c r="D4" s="356"/>
      <c r="E4" s="356"/>
      <c r="F4" s="356"/>
      <c r="G4" s="356"/>
      <c r="H4" s="356"/>
      <c r="I4" s="356"/>
      <c r="J4" s="356"/>
      <c r="K4" s="356"/>
      <c r="L4" s="357"/>
      <c r="M4" s="402" t="s">
        <v>219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3" t="s">
        <v>83</v>
      </c>
      <c r="D5" s="364"/>
      <c r="E5" s="364"/>
      <c r="F5" s="364"/>
      <c r="G5" s="365"/>
      <c r="H5" s="363" t="s">
        <v>89</v>
      </c>
      <c r="I5" s="364"/>
      <c r="J5" s="364"/>
      <c r="K5" s="364"/>
      <c r="L5" s="365"/>
      <c r="M5" s="366" t="s">
        <v>91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</v>
      </c>
      <c r="D8" s="185" t="s">
        <v>1</v>
      </c>
      <c r="E8" s="163" t="s">
        <v>1</v>
      </c>
      <c r="F8" s="185" t="s">
        <v>1</v>
      </c>
      <c r="G8" s="163" t="s">
        <v>1</v>
      </c>
      <c r="H8" s="189" t="s">
        <v>1</v>
      </c>
      <c r="I8" s="190" t="s">
        <v>1</v>
      </c>
      <c r="J8" s="191" t="s">
        <v>1</v>
      </c>
      <c r="K8" s="190" t="s">
        <v>1</v>
      </c>
      <c r="L8" s="188" t="s">
        <v>1</v>
      </c>
      <c r="M8" s="162" t="s">
        <v>1</v>
      </c>
      <c r="N8" s="185" t="s">
        <v>1</v>
      </c>
      <c r="O8" s="163" t="s">
        <v>1</v>
      </c>
      <c r="P8" s="185" t="s">
        <v>1</v>
      </c>
      <c r="Q8" s="188" t="s">
        <v>1</v>
      </c>
    </row>
    <row r="9" spans="2:17" x14ac:dyDescent="0.2">
      <c r="B9" s="42">
        <v>1</v>
      </c>
      <c r="C9" s="2"/>
      <c r="D9" s="5"/>
      <c r="E9" s="37"/>
      <c r="F9" s="5"/>
      <c r="G9" s="37" t="str">
        <f t="shared" ref="G9:G72" si="0">IF(C9+D9+E9+F9=0,"",C9+D9+E9+F9)</f>
        <v/>
      </c>
      <c r="H9" s="45"/>
      <c r="I9" s="5"/>
      <c r="J9" s="37"/>
      <c r="K9" s="37"/>
      <c r="L9" s="18" t="str">
        <f t="shared" ref="L9:L72" si="1">IF(H9+I9+J9+K9=0,"",H9+I9+J9+K9)</f>
        <v/>
      </c>
      <c r="M9" s="2"/>
      <c r="N9" s="5"/>
      <c r="O9" s="37"/>
      <c r="P9" s="5"/>
      <c r="Q9" s="18" t="str">
        <f t="shared" ref="Q9:Q72" si="2"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  <c r="M10" s="2"/>
      <c r="N10" s="5"/>
      <c r="O10" s="37"/>
      <c r="P10" s="5"/>
      <c r="Q10" s="18" t="str">
        <f t="shared" si="2"/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>
        <v>1</v>
      </c>
      <c r="D16" s="6"/>
      <c r="E16" s="10"/>
      <c r="F16" s="6"/>
      <c r="G16" s="10">
        <f t="shared" si="0"/>
        <v>1</v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>
        <v>1</v>
      </c>
      <c r="D17" s="5"/>
      <c r="E17" s="37"/>
      <c r="F17" s="5"/>
      <c r="G17" s="37">
        <f t="shared" si="0"/>
        <v>1</v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119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119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>
        <v>1</v>
      </c>
      <c r="D27" s="5"/>
      <c r="E27" s="37"/>
      <c r="F27" s="5"/>
      <c r="G27" s="37">
        <f t="shared" si="0"/>
        <v>1</v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119">
        <v>1</v>
      </c>
      <c r="D28" s="5"/>
      <c r="E28" s="37"/>
      <c r="F28" s="5"/>
      <c r="G28" s="37">
        <f t="shared" si="0"/>
        <v>1</v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>
        <v>2</v>
      </c>
      <c r="D29" s="3"/>
      <c r="E29" s="4"/>
      <c r="F29" s="3"/>
      <c r="G29" s="4">
        <f t="shared" si="0"/>
        <v>2</v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119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>
        <v>1</v>
      </c>
      <c r="D32" s="6"/>
      <c r="E32" s="10"/>
      <c r="F32" s="6"/>
      <c r="G32" s="10">
        <f t="shared" si="0"/>
        <v>1</v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>
        <v>1</v>
      </c>
      <c r="N33" s="5"/>
      <c r="O33" s="37"/>
      <c r="P33" s="5"/>
      <c r="Q33" s="18">
        <f t="shared" si="2"/>
        <v>1</v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>
        <v>1</v>
      </c>
      <c r="D36" s="5"/>
      <c r="E36" s="37"/>
      <c r="F36" s="5"/>
      <c r="G36" s="37">
        <f t="shared" si="0"/>
        <v>1</v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>
        <v>1</v>
      </c>
      <c r="D40" s="6"/>
      <c r="E40" s="10"/>
      <c r="F40" s="6"/>
      <c r="G40" s="10">
        <f t="shared" si="0"/>
        <v>1</v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119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>
        <v>1</v>
      </c>
      <c r="N41" s="5"/>
      <c r="O41" s="37"/>
      <c r="P41" s="5"/>
      <c r="Q41" s="18">
        <f t="shared" si="2"/>
        <v>1</v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>
        <v>1</v>
      </c>
      <c r="E43" s="37"/>
      <c r="F43" s="5"/>
      <c r="G43" s="37">
        <f t="shared" si="0"/>
        <v>1</v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119">
        <v>2</v>
      </c>
      <c r="D44" s="5"/>
      <c r="E44" s="37"/>
      <c r="F44" s="5"/>
      <c r="G44" s="37">
        <f t="shared" si="0"/>
        <v>2</v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>
        <v>1</v>
      </c>
      <c r="D46" s="5"/>
      <c r="E46" s="37"/>
      <c r="F46" s="5"/>
      <c r="G46" s="37">
        <f t="shared" si="0"/>
        <v>1</v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>
        <v>1</v>
      </c>
      <c r="D47" s="5"/>
      <c r="E47" s="37"/>
      <c r="F47" s="5"/>
      <c r="G47" s="37">
        <f t="shared" si="0"/>
        <v>1</v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>
        <v>1</v>
      </c>
      <c r="D48" s="6">
        <v>1</v>
      </c>
      <c r="E48" s="10"/>
      <c r="F48" s="6"/>
      <c r="G48" s="10">
        <f t="shared" si="0"/>
        <v>2</v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119">
        <v>2</v>
      </c>
      <c r="D50" s="5"/>
      <c r="E50" s="2"/>
      <c r="F50" s="5"/>
      <c r="G50" s="2">
        <f t="shared" si="0"/>
        <v>2</v>
      </c>
      <c r="H50" s="81"/>
      <c r="I50" s="2">
        <v>1</v>
      </c>
      <c r="J50" s="5"/>
      <c r="K50" s="2"/>
      <c r="L50" s="18">
        <f t="shared" si="1"/>
        <v>1</v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2">
        <v>1</v>
      </c>
      <c r="N51" s="5"/>
      <c r="O51" s="37"/>
      <c r="P51" s="5"/>
      <c r="Q51" s="18">
        <f t="shared" si="2"/>
        <v>1</v>
      </c>
    </row>
    <row r="52" spans="2:17" x14ac:dyDescent="0.2">
      <c r="B52" s="42">
        <v>44</v>
      </c>
      <c r="C52" s="119">
        <v>3</v>
      </c>
      <c r="D52" s="5"/>
      <c r="E52" s="37"/>
      <c r="F52" s="5"/>
      <c r="G52" s="37">
        <f t="shared" si="0"/>
        <v>3</v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>
        <v>1</v>
      </c>
      <c r="E53" s="4"/>
      <c r="F53" s="3"/>
      <c r="G53" s="4">
        <f t="shared" si="0"/>
        <v>1</v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/>
      <c r="D54" s="5"/>
      <c r="E54" s="37"/>
      <c r="F54" s="5"/>
      <c r="G54" s="2" t="str">
        <f t="shared" si="0"/>
        <v/>
      </c>
      <c r="H54" s="45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119"/>
      <c r="D55" s="5">
        <v>1</v>
      </c>
      <c r="E55" s="37"/>
      <c r="F55" s="5"/>
      <c r="G55" s="37">
        <f t="shared" si="0"/>
        <v>1</v>
      </c>
      <c r="H55" s="45"/>
      <c r="I55" s="5"/>
      <c r="J55" s="37"/>
      <c r="K55" s="37"/>
      <c r="L55" s="18" t="str">
        <f t="shared" si="1"/>
        <v/>
      </c>
      <c r="M55" s="2">
        <v>1</v>
      </c>
      <c r="N55" s="5"/>
      <c r="O55" s="37"/>
      <c r="P55" s="5"/>
      <c r="Q55" s="18">
        <f t="shared" si="2"/>
        <v>1</v>
      </c>
    </row>
    <row r="56" spans="2:17" x14ac:dyDescent="0.2">
      <c r="B56" s="43">
        <v>48</v>
      </c>
      <c r="C56" s="7"/>
      <c r="D56" s="6">
        <v>1</v>
      </c>
      <c r="E56" s="10"/>
      <c r="F56" s="6"/>
      <c r="G56" s="37">
        <f t="shared" si="0"/>
        <v>1</v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119"/>
      <c r="D57" s="5"/>
      <c r="E57" s="37"/>
      <c r="F57" s="5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119">
        <v>1</v>
      </c>
      <c r="D58" s="5"/>
      <c r="E58" s="37"/>
      <c r="F58" s="5"/>
      <c r="G58" s="2">
        <f t="shared" si="0"/>
        <v>1</v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119"/>
      <c r="D59" s="5">
        <v>1</v>
      </c>
      <c r="E59" s="37"/>
      <c r="F59" s="5"/>
      <c r="G59" s="37">
        <f t="shared" si="0"/>
        <v>1</v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>
        <v>1</v>
      </c>
      <c r="D60" s="6"/>
      <c r="E60" s="10"/>
      <c r="F60" s="6"/>
      <c r="G60" s="37">
        <f t="shared" si="0"/>
        <v>1</v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119"/>
      <c r="D61" s="5">
        <v>1</v>
      </c>
      <c r="E61" s="37"/>
      <c r="F61" s="5"/>
      <c r="G61" s="4">
        <f t="shared" si="0"/>
        <v>1</v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>
        <v>3</v>
      </c>
      <c r="D62" s="5"/>
      <c r="E62" s="37"/>
      <c r="F62" s="5"/>
      <c r="G62" s="2">
        <f t="shared" si="0"/>
        <v>3</v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>
        <v>3</v>
      </c>
      <c r="E63" s="37"/>
      <c r="F63" s="5"/>
      <c r="G63" s="37">
        <f t="shared" si="0"/>
        <v>3</v>
      </c>
      <c r="H63" s="45"/>
      <c r="I63" s="5"/>
      <c r="J63" s="37"/>
      <c r="K63" s="37"/>
      <c r="L63" s="18" t="str">
        <f t="shared" si="1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>
        <v>1</v>
      </c>
      <c r="D64" s="6">
        <v>2</v>
      </c>
      <c r="E64" s="10"/>
      <c r="F64" s="6"/>
      <c r="G64" s="37">
        <f t="shared" si="0"/>
        <v>3</v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119">
        <v>1</v>
      </c>
      <c r="D65" s="5"/>
      <c r="E65" s="37"/>
      <c r="F65" s="5"/>
      <c r="G65" s="4">
        <f t="shared" si="0"/>
        <v>1</v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119">
        <v>1</v>
      </c>
      <c r="D66" s="5"/>
      <c r="E66" s="37"/>
      <c r="F66" s="5"/>
      <c r="G66" s="2">
        <f t="shared" si="0"/>
        <v>1</v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>
        <v>1</v>
      </c>
      <c r="E68" s="10"/>
      <c r="F68" s="6"/>
      <c r="G68" s="37">
        <f t="shared" si="0"/>
        <v>1</v>
      </c>
      <c r="H68" s="16"/>
      <c r="I68" s="6"/>
      <c r="J68" s="10"/>
      <c r="K68" s="10"/>
      <c r="L68" s="18" t="str">
        <f t="shared" si="1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/>
      <c r="J71" s="37"/>
      <c r="K71" s="37"/>
      <c r="L71" s="18" t="str">
        <f t="shared" si="1"/>
        <v/>
      </c>
      <c r="M71" s="2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>
        <v>1</v>
      </c>
      <c r="D72" s="6">
        <v>1</v>
      </c>
      <c r="E72" s="10"/>
      <c r="F72" s="6"/>
      <c r="G72" s="10">
        <f t="shared" si="0"/>
        <v>2</v>
      </c>
      <c r="H72" s="16"/>
      <c r="I72" s="6"/>
      <c r="J72" s="10"/>
      <c r="K72" s="10"/>
      <c r="L72" s="19" t="str">
        <f t="shared" si="1"/>
        <v/>
      </c>
      <c r="M72" s="7"/>
      <c r="N72" s="6"/>
      <c r="O72" s="10"/>
      <c r="P72" s="6"/>
      <c r="Q72" s="19" t="str">
        <f t="shared" si="2"/>
        <v/>
      </c>
    </row>
    <row r="73" spans="2:17" x14ac:dyDescent="0.2">
      <c r="B73" s="42">
        <v>65</v>
      </c>
      <c r="C73" s="2">
        <v>1</v>
      </c>
      <c r="D73" s="5"/>
      <c r="E73" s="37"/>
      <c r="F73" s="5"/>
      <c r="G73" s="37">
        <f t="shared" ref="G73:G81" si="3">IF(C73+D73+E73+F73=0,"",C73+D73+E73+F73)</f>
        <v>1</v>
      </c>
      <c r="H73" s="45"/>
      <c r="I73" s="5"/>
      <c r="J73" s="37"/>
      <c r="K73" s="37"/>
      <c r="L73" s="18" t="str">
        <f t="shared" ref="L73:L81" si="4">IF(H73+I73+J73+K73=0,"",H73+I73+J73+K73)</f>
        <v/>
      </c>
      <c r="M73" s="2"/>
      <c r="N73" s="5"/>
      <c r="O73" s="37"/>
      <c r="P73" s="5"/>
      <c r="Q73" s="18" t="str">
        <f t="shared" ref="Q73:Q81" si="5">IF(M73+N73+O73+P73=0,"",M73+N73+O73+P73)</f>
        <v/>
      </c>
    </row>
    <row r="74" spans="2:17" x14ac:dyDescent="0.2">
      <c r="B74" s="42">
        <v>66</v>
      </c>
      <c r="C74" s="119"/>
      <c r="D74" s="5"/>
      <c r="E74" s="37"/>
      <c r="F74" s="5"/>
      <c r="G74" s="37" t="str">
        <f t="shared" si="3"/>
        <v/>
      </c>
      <c r="H74" s="45"/>
      <c r="I74" s="5"/>
      <c r="J74" s="37"/>
      <c r="K74" s="37"/>
      <c r="L74" s="18" t="str">
        <f t="shared" si="4"/>
        <v/>
      </c>
      <c r="M74" s="2"/>
      <c r="N74" s="5"/>
      <c r="O74" s="37"/>
      <c r="P74" s="5"/>
      <c r="Q74" s="18" t="str">
        <f t="shared" si="5"/>
        <v/>
      </c>
    </row>
    <row r="75" spans="2:17" x14ac:dyDescent="0.2">
      <c r="B75" s="42">
        <v>67</v>
      </c>
      <c r="C75" s="2">
        <v>1</v>
      </c>
      <c r="D75" s="5">
        <v>1</v>
      </c>
      <c r="E75" s="37"/>
      <c r="F75" s="5"/>
      <c r="G75" s="37">
        <f t="shared" si="3"/>
        <v>2</v>
      </c>
      <c r="H75" s="45"/>
      <c r="I75" s="5">
        <v>1</v>
      </c>
      <c r="J75" s="37"/>
      <c r="K75" s="37"/>
      <c r="L75" s="18">
        <f t="shared" si="4"/>
        <v>1</v>
      </c>
      <c r="M75" s="2"/>
      <c r="N75" s="5"/>
      <c r="O75" s="37"/>
      <c r="P75" s="5"/>
      <c r="Q75" s="18" t="str">
        <f t="shared" si="5"/>
        <v/>
      </c>
    </row>
    <row r="76" spans="2:17" x14ac:dyDescent="0.2">
      <c r="B76" s="43">
        <v>68</v>
      </c>
      <c r="C76" s="7">
        <v>1</v>
      </c>
      <c r="D76" s="6">
        <v>1</v>
      </c>
      <c r="E76" s="10"/>
      <c r="F76" s="6"/>
      <c r="G76" s="10">
        <f t="shared" si="3"/>
        <v>2</v>
      </c>
      <c r="H76" s="16"/>
      <c r="I76" s="6">
        <v>1</v>
      </c>
      <c r="J76" s="10"/>
      <c r="K76" s="10"/>
      <c r="L76" s="19">
        <f t="shared" si="4"/>
        <v>1</v>
      </c>
      <c r="M76" s="7"/>
      <c r="N76" s="6"/>
      <c r="O76" s="10"/>
      <c r="P76" s="6"/>
      <c r="Q76" s="19" t="str">
        <f t="shared" si="5"/>
        <v/>
      </c>
    </row>
    <row r="77" spans="2:17" x14ac:dyDescent="0.2">
      <c r="B77" s="42">
        <v>69</v>
      </c>
      <c r="C77" s="119">
        <v>1</v>
      </c>
      <c r="D77" s="5"/>
      <c r="E77" s="37"/>
      <c r="F77" s="5"/>
      <c r="G77" s="37">
        <f t="shared" si="3"/>
        <v>1</v>
      </c>
      <c r="H77" s="45"/>
      <c r="I77" s="5"/>
      <c r="J77" s="37"/>
      <c r="K77" s="37"/>
      <c r="L77" s="18" t="str">
        <f t="shared" si="4"/>
        <v/>
      </c>
      <c r="M77" s="2"/>
      <c r="N77" s="5"/>
      <c r="O77" s="37"/>
      <c r="P77" s="5"/>
      <c r="Q77" s="18" t="str">
        <f t="shared" si="5"/>
        <v/>
      </c>
    </row>
    <row r="78" spans="2:17" x14ac:dyDescent="0.2">
      <c r="B78" s="42">
        <v>70</v>
      </c>
      <c r="C78" s="119">
        <v>4</v>
      </c>
      <c r="D78" s="5"/>
      <c r="E78" s="37"/>
      <c r="F78" s="5"/>
      <c r="G78" s="37">
        <f t="shared" si="3"/>
        <v>4</v>
      </c>
      <c r="H78" s="45"/>
      <c r="I78" s="5"/>
      <c r="J78" s="37"/>
      <c r="K78" s="37"/>
      <c r="L78" s="18" t="str">
        <f t="shared" si="4"/>
        <v/>
      </c>
      <c r="M78" s="2"/>
      <c r="N78" s="5"/>
      <c r="O78" s="37"/>
      <c r="P78" s="5"/>
      <c r="Q78" s="18" t="str">
        <f t="shared" si="5"/>
        <v/>
      </c>
    </row>
    <row r="79" spans="2:17" x14ac:dyDescent="0.2">
      <c r="B79" s="42">
        <v>71</v>
      </c>
      <c r="C79" s="2"/>
      <c r="D79" s="5">
        <v>1</v>
      </c>
      <c r="E79" s="37"/>
      <c r="F79" s="5"/>
      <c r="G79" s="37">
        <f t="shared" si="3"/>
        <v>1</v>
      </c>
      <c r="H79" s="45"/>
      <c r="I79" s="5"/>
      <c r="J79" s="37"/>
      <c r="K79" s="37"/>
      <c r="L79" s="18" t="str">
        <f t="shared" si="4"/>
        <v/>
      </c>
      <c r="M79" s="2"/>
      <c r="N79" s="5"/>
      <c r="O79" s="37"/>
      <c r="P79" s="5"/>
      <c r="Q79" s="18" t="str">
        <f t="shared" si="5"/>
        <v/>
      </c>
    </row>
    <row r="80" spans="2:17" x14ac:dyDescent="0.2">
      <c r="B80" s="43">
        <v>72</v>
      </c>
      <c r="C80" s="2"/>
      <c r="D80" s="5"/>
      <c r="E80" s="37"/>
      <c r="F80" s="5"/>
      <c r="G80" s="37" t="str">
        <f t="shared" si="3"/>
        <v/>
      </c>
      <c r="H80" s="45"/>
      <c r="I80" s="5"/>
      <c r="J80" s="37"/>
      <c r="K80" s="37"/>
      <c r="L80" s="18" t="str">
        <f t="shared" si="4"/>
        <v/>
      </c>
      <c r="M80" s="2"/>
      <c r="N80" s="5">
        <v>1</v>
      </c>
      <c r="O80" s="37"/>
      <c r="P80" s="5"/>
      <c r="Q80" s="18">
        <f t="shared" si="5"/>
        <v>1</v>
      </c>
    </row>
    <row r="81" spans="2:17" x14ac:dyDescent="0.2">
      <c r="B81" s="42">
        <v>73</v>
      </c>
      <c r="C81" s="8">
        <v>2</v>
      </c>
      <c r="D81" s="3"/>
      <c r="E81" s="4"/>
      <c r="F81" s="3"/>
      <c r="G81" s="4">
        <f t="shared" si="3"/>
        <v>2</v>
      </c>
      <c r="H81" s="17"/>
      <c r="I81" s="3"/>
      <c r="J81" s="4"/>
      <c r="K81" s="4"/>
      <c r="L81" s="20" t="str">
        <f t="shared" si="4"/>
        <v/>
      </c>
      <c r="M81" s="8"/>
      <c r="N81" s="3"/>
      <c r="O81" s="4"/>
      <c r="P81" s="3"/>
      <c r="Q81" s="20" t="str">
        <f t="shared" si="5"/>
        <v/>
      </c>
    </row>
    <row r="82" spans="2:17" x14ac:dyDescent="0.2">
      <c r="B82" s="42">
        <v>74</v>
      </c>
      <c r="C82" s="2"/>
      <c r="D82" s="5">
        <v>1</v>
      </c>
      <c r="E82" s="37"/>
      <c r="F82" s="5"/>
      <c r="G82" s="37">
        <f>IF(C82+D82+E82+F82=0,"",C82+D82+E82+F82)</f>
        <v>1</v>
      </c>
      <c r="H82" s="45"/>
      <c r="I82" s="5"/>
      <c r="J82" s="37"/>
      <c r="K82" s="37"/>
      <c r="L82" s="18" t="str">
        <f>IF(H82+I82+J82+K82=0,"",H82+I82+J82+K82)</f>
        <v/>
      </c>
      <c r="M82" s="2"/>
      <c r="N82" s="5"/>
      <c r="O82" s="37"/>
      <c r="P82" s="5"/>
      <c r="Q82" s="18" t="str">
        <f>IF(M82+N82+O82+P82=0,"",M82+N82+O82+P82)</f>
        <v/>
      </c>
    </row>
    <row r="83" spans="2:17" x14ac:dyDescent="0.2">
      <c r="B83" s="42">
        <v>75</v>
      </c>
      <c r="C83" s="2"/>
      <c r="D83" s="5">
        <v>1</v>
      </c>
      <c r="E83" s="37"/>
      <c r="F83" s="5"/>
      <c r="G83" s="37">
        <f>IF(C83+D83+E83+F83=0,"",C83+D83+E83+F83)</f>
        <v>1</v>
      </c>
      <c r="H83" s="45"/>
      <c r="I83" s="5"/>
      <c r="J83" s="37"/>
      <c r="K83" s="37"/>
      <c r="L83" s="18" t="str">
        <f>IF(H83+I83+J83+K83=0,"",H83+I83+J83+K83)</f>
        <v/>
      </c>
      <c r="M83" s="2"/>
      <c r="N83" s="5"/>
      <c r="O83" s="37"/>
      <c r="P83" s="5"/>
      <c r="Q83" s="18" t="str">
        <f>IF(M83+N83+O83+P83=0,"",M83+N83+O83+P83)</f>
        <v/>
      </c>
    </row>
    <row r="84" spans="2:17" x14ac:dyDescent="0.2">
      <c r="B84" s="43">
        <v>76</v>
      </c>
      <c r="C84" s="7"/>
      <c r="D84" s="6"/>
      <c r="E84" s="10"/>
      <c r="F84" s="6"/>
      <c r="G84" s="37" t="str">
        <f>IF(C84+D84+E84+F84=0,"",C84+D84+E84+F84)</f>
        <v/>
      </c>
      <c r="H84" s="45"/>
      <c r="I84" s="5"/>
      <c r="J84" s="37"/>
      <c r="K84" s="37"/>
      <c r="L84" s="18" t="str">
        <f>IF(H84+I84+J84+K84=0,"",H84+I84+J84+K84)</f>
        <v/>
      </c>
      <c r="M84" s="2"/>
      <c r="N84" s="5"/>
      <c r="O84" s="37"/>
      <c r="P84" s="5"/>
      <c r="Q84" s="18" t="str">
        <f>IF(M84+N84+O84+P84=0,"",M84+N84+O84+P84)</f>
        <v/>
      </c>
    </row>
    <row r="85" spans="2:17" x14ac:dyDescent="0.2">
      <c r="B85" s="42">
        <v>77</v>
      </c>
      <c r="C85" s="2">
        <v>1</v>
      </c>
      <c r="D85" s="5">
        <v>1</v>
      </c>
      <c r="E85" s="37"/>
      <c r="F85" s="5"/>
      <c r="G85" s="4">
        <f>IF(C85+D85+E85+F85=0,"",C85+D85+E85+F85)</f>
        <v>2</v>
      </c>
      <c r="H85" s="17"/>
      <c r="I85" s="3"/>
      <c r="J85" s="4"/>
      <c r="K85" s="4"/>
      <c r="L85" s="20" t="str">
        <f>IF(H85+I85+J85+K85=0,"",H85+I85+J85+K85)</f>
        <v/>
      </c>
      <c r="M85" s="8"/>
      <c r="N85" s="3"/>
      <c r="O85" s="4"/>
      <c r="P85" s="3"/>
      <c r="Q85" s="20" t="str">
        <f>IF(M85+N85+O85+P85=0,"",M85+N85+O85+P85)</f>
        <v/>
      </c>
    </row>
    <row r="86" spans="2:17" x14ac:dyDescent="0.2">
      <c r="B86" s="42">
        <v>78</v>
      </c>
      <c r="C86" s="2"/>
      <c r="D86" s="5"/>
      <c r="E86" s="37"/>
      <c r="F86" s="5"/>
      <c r="G86" s="37" t="str">
        <f>IF(C86+D86+E86+F86=0,"",C86+D86+E86+F86)</f>
        <v/>
      </c>
      <c r="H86" s="45"/>
      <c r="I86" s="5"/>
      <c r="J86" s="37"/>
      <c r="K86" s="37"/>
      <c r="L86" s="18" t="str">
        <f>IF(H86+I86+J86+K86=0,"",H86+I86+J86+K86)</f>
        <v/>
      </c>
      <c r="M86" s="2"/>
      <c r="N86" s="5"/>
      <c r="O86" s="37"/>
      <c r="P86" s="5"/>
      <c r="Q86" s="18" t="str">
        <f>IF(M86+N86+O86+P86=0,"",M86+N86+O86+P86)</f>
        <v/>
      </c>
    </row>
    <row r="87" spans="2:17" ht="13.5" customHeight="1" x14ac:dyDescent="0.2">
      <c r="B87" s="12"/>
    </row>
    <row r="88" spans="2:17" ht="13.5" customHeight="1" x14ac:dyDescent="0.2">
      <c r="B88" s="12"/>
    </row>
    <row r="89" spans="2:17" ht="13.5" customHeight="1" thickBot="1" x14ac:dyDescent="0.25">
      <c r="B89" s="12"/>
    </row>
    <row r="90" spans="2:17" ht="15.75" customHeight="1" thickBot="1" x14ac:dyDescent="0.25">
      <c r="B90" s="91" t="s">
        <v>5</v>
      </c>
      <c r="C90" s="355" t="str">
        <f>C4</f>
        <v>養　護　教　諭</v>
      </c>
      <c r="D90" s="356"/>
      <c r="E90" s="356"/>
      <c r="F90" s="356"/>
      <c r="G90" s="356"/>
      <c r="H90" s="356"/>
      <c r="I90" s="356"/>
      <c r="J90" s="356"/>
      <c r="K90" s="356"/>
      <c r="L90" s="357"/>
      <c r="M90" s="402" t="str">
        <f>M4</f>
        <v>養護助教諭</v>
      </c>
      <c r="N90" s="402"/>
      <c r="O90" s="402"/>
      <c r="P90" s="402"/>
      <c r="Q90" s="403"/>
    </row>
    <row r="91" spans="2:17" ht="15.75" customHeight="1" thickBot="1" x14ac:dyDescent="0.25">
      <c r="B91" s="78" t="s">
        <v>4</v>
      </c>
      <c r="C91" s="366" t="str">
        <f>C5</f>
        <v>２　　　　　　級</v>
      </c>
      <c r="D91" s="364"/>
      <c r="E91" s="364"/>
      <c r="F91" s="364"/>
      <c r="G91" s="386"/>
      <c r="H91" s="363" t="str">
        <f>H5</f>
        <v>１　　　　　　級</v>
      </c>
      <c r="I91" s="364"/>
      <c r="J91" s="364"/>
      <c r="K91" s="364"/>
      <c r="L91" s="365"/>
      <c r="M91" s="366" t="str">
        <f>M5</f>
        <v>１　　　　　級</v>
      </c>
      <c r="N91" s="364"/>
      <c r="O91" s="364"/>
      <c r="P91" s="364"/>
      <c r="Q91" s="365"/>
    </row>
    <row r="92" spans="2:17" x14ac:dyDescent="0.2">
      <c r="B92" s="84" t="s">
        <v>2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  <c r="M92" s="394" t="s">
        <v>33</v>
      </c>
      <c r="N92" s="390" t="s">
        <v>34</v>
      </c>
      <c r="O92" s="390" t="s">
        <v>35</v>
      </c>
      <c r="P92" s="390" t="s">
        <v>36</v>
      </c>
      <c r="Q92" s="392" t="s">
        <v>0</v>
      </c>
    </row>
    <row r="93" spans="2:17" ht="13.5" thickBot="1" x14ac:dyDescent="0.25">
      <c r="B93" s="85" t="s">
        <v>12</v>
      </c>
      <c r="C93" s="405"/>
      <c r="D93" s="391"/>
      <c r="E93" s="399"/>
      <c r="F93" s="391"/>
      <c r="G93" s="399"/>
      <c r="H93" s="401"/>
      <c r="I93" s="391"/>
      <c r="J93" s="391"/>
      <c r="K93" s="391"/>
      <c r="L93" s="393"/>
      <c r="M93" s="395"/>
      <c r="N93" s="391"/>
      <c r="O93" s="391"/>
      <c r="P93" s="391"/>
      <c r="Q93" s="393"/>
    </row>
    <row r="94" spans="2:17" x14ac:dyDescent="0.2">
      <c r="B94" s="294">
        <v>79</v>
      </c>
      <c r="C94" s="14">
        <v>1</v>
      </c>
      <c r="D94" s="22">
        <v>1</v>
      </c>
      <c r="E94" s="47"/>
      <c r="F94" s="22"/>
      <c r="G94" s="23">
        <f t="shared" ref="G94:G155" si="6">IF(C94+D94+E94+F94=0,"",C94+D94+E94+F94)</f>
        <v>2</v>
      </c>
      <c r="H94" s="2"/>
      <c r="I94" s="5"/>
      <c r="J94" s="37"/>
      <c r="K94" s="37"/>
      <c r="L94" s="18" t="str">
        <f t="shared" ref="L94:L155" si="7">IF(H94+I94+J94+K94=0,"",H94+I94+J94+K94)</f>
        <v/>
      </c>
      <c r="M94" s="2"/>
      <c r="N94" s="5"/>
      <c r="O94" s="37"/>
      <c r="P94" s="5"/>
      <c r="Q94" s="18" t="str">
        <f t="shared" ref="Q94:Q155" si="8">IF(M94+N94+O94+P94=0,"",M94+N94+O94+P94)</f>
        <v/>
      </c>
    </row>
    <row r="95" spans="2:17" x14ac:dyDescent="0.2">
      <c r="B95" s="76">
        <v>80</v>
      </c>
      <c r="C95" s="45">
        <v>1</v>
      </c>
      <c r="D95" s="5"/>
      <c r="E95" s="37"/>
      <c r="F95" s="5"/>
      <c r="G95" s="19">
        <f t="shared" si="6"/>
        <v>1</v>
      </c>
      <c r="H95" s="7"/>
      <c r="I95" s="6"/>
      <c r="J95" s="10"/>
      <c r="K95" s="10"/>
      <c r="L95" s="19" t="str">
        <f t="shared" si="7"/>
        <v/>
      </c>
      <c r="M95" s="7"/>
      <c r="N95" s="6"/>
      <c r="O95" s="10"/>
      <c r="P95" s="6"/>
      <c r="Q95" s="19" t="str">
        <f t="shared" si="8"/>
        <v/>
      </c>
    </row>
    <row r="96" spans="2:17" x14ac:dyDescent="0.2">
      <c r="B96" s="38">
        <v>81</v>
      </c>
      <c r="C96" s="17">
        <v>1</v>
      </c>
      <c r="D96" s="3"/>
      <c r="E96" s="4"/>
      <c r="F96" s="3"/>
      <c r="G96" s="18">
        <f t="shared" si="6"/>
        <v>1</v>
      </c>
      <c r="H96" s="2"/>
      <c r="I96" s="5"/>
      <c r="J96" s="37"/>
      <c r="K96" s="37"/>
      <c r="L96" s="18" t="str">
        <f t="shared" si="7"/>
        <v/>
      </c>
      <c r="M96" s="2"/>
      <c r="N96" s="5"/>
      <c r="O96" s="37"/>
      <c r="P96" s="5"/>
      <c r="Q96" s="18" t="str">
        <f t="shared" si="8"/>
        <v/>
      </c>
    </row>
    <row r="97" spans="2:17" x14ac:dyDescent="0.2">
      <c r="B97" s="38">
        <v>82</v>
      </c>
      <c r="C97" s="45"/>
      <c r="D97" s="5"/>
      <c r="E97" s="37"/>
      <c r="F97" s="5"/>
      <c r="G97" s="18" t="str">
        <f t="shared" si="6"/>
        <v/>
      </c>
      <c r="H97" s="2"/>
      <c r="I97" s="5"/>
      <c r="J97" s="37"/>
      <c r="K97" s="37"/>
      <c r="L97" s="18" t="str">
        <f t="shared" si="7"/>
        <v/>
      </c>
      <c r="M97" s="2"/>
      <c r="N97" s="5"/>
      <c r="O97" s="37"/>
      <c r="P97" s="5"/>
      <c r="Q97" s="18" t="str">
        <f t="shared" si="8"/>
        <v/>
      </c>
    </row>
    <row r="98" spans="2:17" x14ac:dyDescent="0.2">
      <c r="B98" s="38">
        <v>83</v>
      </c>
      <c r="C98" s="45"/>
      <c r="D98" s="5"/>
      <c r="E98" s="37"/>
      <c r="F98" s="5"/>
      <c r="G98" s="18" t="str">
        <f t="shared" si="6"/>
        <v/>
      </c>
      <c r="H98" s="2"/>
      <c r="I98" s="5"/>
      <c r="J98" s="37"/>
      <c r="K98" s="37"/>
      <c r="L98" s="18" t="str">
        <f t="shared" si="7"/>
        <v/>
      </c>
      <c r="M98" s="2"/>
      <c r="N98" s="5"/>
      <c r="O98" s="37"/>
      <c r="P98" s="5"/>
      <c r="Q98" s="18" t="str">
        <f t="shared" si="8"/>
        <v/>
      </c>
    </row>
    <row r="99" spans="2:17" x14ac:dyDescent="0.2">
      <c r="B99" s="76">
        <v>84</v>
      </c>
      <c r="C99" s="16"/>
      <c r="D99" s="6"/>
      <c r="E99" s="10"/>
      <c r="F99" s="6"/>
      <c r="G99" s="18" t="str">
        <f t="shared" si="6"/>
        <v/>
      </c>
      <c r="H99" s="2"/>
      <c r="I99" s="5"/>
      <c r="J99" s="37"/>
      <c r="K99" s="37"/>
      <c r="L99" s="18" t="str">
        <f t="shared" si="7"/>
        <v/>
      </c>
      <c r="M99" s="2"/>
      <c r="N99" s="5"/>
      <c r="O99" s="37"/>
      <c r="P99" s="5"/>
      <c r="Q99" s="18" t="str">
        <f t="shared" si="8"/>
        <v/>
      </c>
    </row>
    <row r="100" spans="2:17" x14ac:dyDescent="0.2">
      <c r="B100" s="38">
        <v>85</v>
      </c>
      <c r="C100" s="45"/>
      <c r="D100" s="5"/>
      <c r="E100" s="37"/>
      <c r="F100" s="5"/>
      <c r="G100" s="20" t="str">
        <f t="shared" si="6"/>
        <v/>
      </c>
      <c r="H100" s="8"/>
      <c r="I100" s="3"/>
      <c r="J100" s="4"/>
      <c r="K100" s="4"/>
      <c r="L100" s="20" t="str">
        <f t="shared" si="7"/>
        <v/>
      </c>
      <c r="M100" s="8"/>
      <c r="N100" s="3"/>
      <c r="O100" s="4"/>
      <c r="P100" s="3"/>
      <c r="Q100" s="20" t="str">
        <f t="shared" si="8"/>
        <v/>
      </c>
    </row>
    <row r="101" spans="2:17" x14ac:dyDescent="0.2">
      <c r="B101" s="38">
        <v>86</v>
      </c>
      <c r="C101" s="45">
        <v>1</v>
      </c>
      <c r="D101" s="5"/>
      <c r="E101" s="37"/>
      <c r="F101" s="5"/>
      <c r="G101" s="18">
        <f t="shared" si="6"/>
        <v>1</v>
      </c>
      <c r="H101" s="2"/>
      <c r="I101" s="5"/>
      <c r="J101" s="37"/>
      <c r="K101" s="37"/>
      <c r="L101" s="18" t="str">
        <f t="shared" si="7"/>
        <v/>
      </c>
      <c r="M101" s="2"/>
      <c r="N101" s="5"/>
      <c r="O101" s="37"/>
      <c r="P101" s="5"/>
      <c r="Q101" s="18" t="str">
        <f t="shared" si="8"/>
        <v/>
      </c>
    </row>
    <row r="102" spans="2:17" x14ac:dyDescent="0.2">
      <c r="B102" s="38">
        <v>87</v>
      </c>
      <c r="C102" s="45"/>
      <c r="D102" s="5"/>
      <c r="E102" s="37"/>
      <c r="F102" s="5"/>
      <c r="G102" s="18" t="str">
        <f t="shared" si="6"/>
        <v/>
      </c>
      <c r="H102" s="2"/>
      <c r="I102" s="5"/>
      <c r="J102" s="37"/>
      <c r="K102" s="37"/>
      <c r="L102" s="18" t="str">
        <f t="shared" si="7"/>
        <v/>
      </c>
      <c r="M102" s="2"/>
      <c r="N102" s="5"/>
      <c r="O102" s="37"/>
      <c r="P102" s="5"/>
      <c r="Q102" s="18" t="str">
        <f t="shared" si="8"/>
        <v/>
      </c>
    </row>
    <row r="103" spans="2:17" x14ac:dyDescent="0.2">
      <c r="B103" s="76">
        <v>88</v>
      </c>
      <c r="C103" s="45"/>
      <c r="D103" s="5"/>
      <c r="E103" s="37"/>
      <c r="F103" s="5"/>
      <c r="G103" s="19" t="str">
        <f t="shared" si="6"/>
        <v/>
      </c>
      <c r="H103" s="7"/>
      <c r="I103" s="6"/>
      <c r="J103" s="10"/>
      <c r="K103" s="10"/>
      <c r="L103" s="19" t="str">
        <f t="shared" si="7"/>
        <v/>
      </c>
      <c r="M103" s="7"/>
      <c r="N103" s="6"/>
      <c r="O103" s="10"/>
      <c r="P103" s="6"/>
      <c r="Q103" s="19" t="str">
        <f t="shared" si="8"/>
        <v/>
      </c>
    </row>
    <row r="104" spans="2:17" x14ac:dyDescent="0.2">
      <c r="B104" s="38">
        <v>89</v>
      </c>
      <c r="C104" s="17">
        <v>2</v>
      </c>
      <c r="D104" s="3"/>
      <c r="E104" s="4"/>
      <c r="F104" s="3"/>
      <c r="G104" s="18">
        <f t="shared" si="6"/>
        <v>2</v>
      </c>
      <c r="H104" s="2"/>
      <c r="I104" s="5"/>
      <c r="J104" s="37"/>
      <c r="K104" s="37"/>
      <c r="L104" s="18" t="str">
        <f t="shared" si="7"/>
        <v/>
      </c>
      <c r="M104" s="2"/>
      <c r="N104" s="5"/>
      <c r="O104" s="37"/>
      <c r="P104" s="5"/>
      <c r="Q104" s="18" t="str">
        <f t="shared" si="8"/>
        <v/>
      </c>
    </row>
    <row r="105" spans="2:17" x14ac:dyDescent="0.2">
      <c r="B105" s="38">
        <v>90</v>
      </c>
      <c r="C105" s="45"/>
      <c r="D105" s="5"/>
      <c r="E105" s="37"/>
      <c r="F105" s="5"/>
      <c r="G105" s="18" t="str">
        <f t="shared" si="6"/>
        <v/>
      </c>
      <c r="H105" s="2"/>
      <c r="I105" s="5"/>
      <c r="J105" s="37"/>
      <c r="K105" s="37"/>
      <c r="L105" s="18" t="str">
        <f t="shared" si="7"/>
        <v/>
      </c>
      <c r="M105" s="2"/>
      <c r="N105" s="5"/>
      <c r="O105" s="37"/>
      <c r="P105" s="5"/>
      <c r="Q105" s="18" t="str">
        <f t="shared" si="8"/>
        <v/>
      </c>
    </row>
    <row r="106" spans="2:17" x14ac:dyDescent="0.2">
      <c r="B106" s="38">
        <v>91</v>
      </c>
      <c r="C106" s="45">
        <v>2</v>
      </c>
      <c r="D106" s="5"/>
      <c r="E106" s="37"/>
      <c r="F106" s="5"/>
      <c r="G106" s="18">
        <f t="shared" si="6"/>
        <v>2</v>
      </c>
      <c r="H106" s="2"/>
      <c r="I106" s="5"/>
      <c r="J106" s="37"/>
      <c r="K106" s="37"/>
      <c r="L106" s="18" t="str">
        <f t="shared" si="7"/>
        <v/>
      </c>
      <c r="M106" s="2"/>
      <c r="N106" s="5"/>
      <c r="O106" s="37"/>
      <c r="P106" s="5"/>
      <c r="Q106" s="18" t="str">
        <f t="shared" si="8"/>
        <v/>
      </c>
    </row>
    <row r="107" spans="2:17" x14ac:dyDescent="0.2">
      <c r="B107" s="76">
        <v>92</v>
      </c>
      <c r="C107" s="16"/>
      <c r="D107" s="6"/>
      <c r="E107" s="10"/>
      <c r="F107" s="6"/>
      <c r="G107" s="18" t="str">
        <f t="shared" si="6"/>
        <v/>
      </c>
      <c r="H107" s="2"/>
      <c r="I107" s="5"/>
      <c r="J107" s="37"/>
      <c r="K107" s="37"/>
      <c r="L107" s="18" t="str">
        <f t="shared" si="7"/>
        <v/>
      </c>
      <c r="M107" s="2"/>
      <c r="N107" s="5"/>
      <c r="O107" s="37"/>
      <c r="P107" s="5"/>
      <c r="Q107" s="18" t="str">
        <f t="shared" si="8"/>
        <v/>
      </c>
    </row>
    <row r="108" spans="2:17" x14ac:dyDescent="0.2">
      <c r="B108" s="38">
        <v>93</v>
      </c>
      <c r="C108" s="45">
        <v>1</v>
      </c>
      <c r="D108" s="5"/>
      <c r="E108" s="37"/>
      <c r="F108" s="5"/>
      <c r="G108" s="20">
        <f t="shared" si="6"/>
        <v>1</v>
      </c>
      <c r="H108" s="8"/>
      <c r="I108" s="3"/>
      <c r="J108" s="4"/>
      <c r="K108" s="4"/>
      <c r="L108" s="20" t="str">
        <f t="shared" si="7"/>
        <v/>
      </c>
      <c r="M108" s="8"/>
      <c r="N108" s="3"/>
      <c r="O108" s="4"/>
      <c r="P108" s="3"/>
      <c r="Q108" s="20" t="str">
        <f t="shared" si="8"/>
        <v/>
      </c>
    </row>
    <row r="109" spans="2:17" x14ac:dyDescent="0.2">
      <c r="B109" s="38">
        <v>94</v>
      </c>
      <c r="C109" s="45"/>
      <c r="D109" s="5"/>
      <c r="E109" s="37"/>
      <c r="F109" s="5"/>
      <c r="G109" s="18" t="str">
        <f t="shared" si="6"/>
        <v/>
      </c>
      <c r="H109" s="2"/>
      <c r="I109" s="5"/>
      <c r="J109" s="37"/>
      <c r="K109" s="37"/>
      <c r="L109" s="18" t="str">
        <f t="shared" si="7"/>
        <v/>
      </c>
      <c r="M109" s="2"/>
      <c r="N109" s="5"/>
      <c r="O109" s="37"/>
      <c r="P109" s="5"/>
      <c r="Q109" s="18" t="str">
        <f t="shared" si="8"/>
        <v/>
      </c>
    </row>
    <row r="110" spans="2:17" x14ac:dyDescent="0.2">
      <c r="B110" s="38">
        <v>95</v>
      </c>
      <c r="C110" s="45"/>
      <c r="D110" s="5"/>
      <c r="E110" s="37"/>
      <c r="F110" s="5"/>
      <c r="G110" s="18" t="str">
        <f t="shared" si="6"/>
        <v/>
      </c>
      <c r="H110" s="2"/>
      <c r="I110" s="5"/>
      <c r="J110" s="37"/>
      <c r="K110" s="37"/>
      <c r="L110" s="18" t="str">
        <f t="shared" si="7"/>
        <v/>
      </c>
      <c r="M110" s="2"/>
      <c r="N110" s="5"/>
      <c r="O110" s="37"/>
      <c r="P110" s="5"/>
      <c r="Q110" s="18" t="str">
        <f t="shared" si="8"/>
        <v/>
      </c>
    </row>
    <row r="111" spans="2:17" x14ac:dyDescent="0.2">
      <c r="B111" s="76">
        <v>96</v>
      </c>
      <c r="C111" s="45"/>
      <c r="D111" s="5"/>
      <c r="E111" s="37"/>
      <c r="F111" s="5"/>
      <c r="G111" s="19" t="str">
        <f t="shared" si="6"/>
        <v/>
      </c>
      <c r="H111" s="7"/>
      <c r="I111" s="6"/>
      <c r="J111" s="10"/>
      <c r="K111" s="10"/>
      <c r="L111" s="19" t="str">
        <f t="shared" si="7"/>
        <v/>
      </c>
      <c r="M111" s="7"/>
      <c r="N111" s="6"/>
      <c r="O111" s="10"/>
      <c r="P111" s="6"/>
      <c r="Q111" s="19" t="str">
        <f t="shared" si="8"/>
        <v/>
      </c>
    </row>
    <row r="112" spans="2:17" x14ac:dyDescent="0.2">
      <c r="B112" s="38">
        <v>97</v>
      </c>
      <c r="C112" s="17">
        <v>1</v>
      </c>
      <c r="D112" s="3"/>
      <c r="E112" s="4"/>
      <c r="F112" s="3"/>
      <c r="G112" s="18">
        <f t="shared" si="6"/>
        <v>1</v>
      </c>
      <c r="H112" s="2"/>
      <c r="I112" s="5"/>
      <c r="J112" s="37"/>
      <c r="K112" s="37"/>
      <c r="L112" s="18" t="str">
        <f t="shared" si="7"/>
        <v/>
      </c>
      <c r="M112" s="2"/>
      <c r="N112" s="5"/>
      <c r="O112" s="37"/>
      <c r="P112" s="5"/>
      <c r="Q112" s="18" t="str">
        <f t="shared" si="8"/>
        <v/>
      </c>
    </row>
    <row r="113" spans="2:17" x14ac:dyDescent="0.2">
      <c r="B113" s="38">
        <v>98</v>
      </c>
      <c r="C113" s="45"/>
      <c r="D113" s="5"/>
      <c r="E113" s="37"/>
      <c r="F113" s="5"/>
      <c r="G113" s="18" t="str">
        <f t="shared" si="6"/>
        <v/>
      </c>
      <c r="H113" s="2"/>
      <c r="I113" s="5"/>
      <c r="J113" s="37"/>
      <c r="K113" s="37"/>
      <c r="L113" s="18" t="str">
        <f t="shared" si="7"/>
        <v/>
      </c>
      <c r="M113" s="2"/>
      <c r="N113" s="5"/>
      <c r="O113" s="37"/>
      <c r="P113" s="5"/>
      <c r="Q113" s="18" t="str">
        <f t="shared" si="8"/>
        <v/>
      </c>
    </row>
    <row r="114" spans="2:17" x14ac:dyDescent="0.2">
      <c r="B114" s="38">
        <v>99</v>
      </c>
      <c r="C114" s="45"/>
      <c r="D114" s="5"/>
      <c r="E114" s="37"/>
      <c r="F114" s="5"/>
      <c r="G114" s="18" t="str">
        <f t="shared" si="6"/>
        <v/>
      </c>
      <c r="H114" s="2"/>
      <c r="I114" s="5"/>
      <c r="J114" s="37"/>
      <c r="K114" s="37"/>
      <c r="L114" s="18" t="str">
        <f t="shared" si="7"/>
        <v/>
      </c>
      <c r="M114" s="2"/>
      <c r="N114" s="5"/>
      <c r="O114" s="37"/>
      <c r="P114" s="5"/>
      <c r="Q114" s="18" t="str">
        <f t="shared" si="8"/>
        <v/>
      </c>
    </row>
    <row r="115" spans="2:17" x14ac:dyDescent="0.2">
      <c r="B115" s="76">
        <v>100</v>
      </c>
      <c r="C115" s="16"/>
      <c r="D115" s="6"/>
      <c r="E115" s="10"/>
      <c r="F115" s="6"/>
      <c r="G115" s="18" t="str">
        <f t="shared" si="6"/>
        <v/>
      </c>
      <c r="H115" s="2"/>
      <c r="I115" s="5"/>
      <c r="J115" s="37"/>
      <c r="K115" s="37"/>
      <c r="L115" s="18" t="str">
        <f t="shared" si="7"/>
        <v/>
      </c>
      <c r="M115" s="2"/>
      <c r="N115" s="5"/>
      <c r="O115" s="37"/>
      <c r="P115" s="5"/>
      <c r="Q115" s="18" t="str">
        <f t="shared" si="8"/>
        <v/>
      </c>
    </row>
    <row r="116" spans="2:17" x14ac:dyDescent="0.2">
      <c r="B116" s="38">
        <v>101</v>
      </c>
      <c r="C116" s="17"/>
      <c r="D116" s="3"/>
      <c r="E116" s="4"/>
      <c r="F116" s="3"/>
      <c r="G116" s="20" t="str">
        <f t="shared" si="6"/>
        <v/>
      </c>
      <c r="H116" s="8"/>
      <c r="I116" s="3"/>
      <c r="J116" s="4"/>
      <c r="K116" s="4"/>
      <c r="L116" s="20" t="str">
        <f t="shared" si="7"/>
        <v/>
      </c>
      <c r="M116" s="8"/>
      <c r="N116" s="3"/>
      <c r="O116" s="4"/>
      <c r="P116" s="3"/>
      <c r="Q116" s="20" t="str">
        <f t="shared" si="8"/>
        <v/>
      </c>
    </row>
    <row r="117" spans="2:17" x14ac:dyDescent="0.2">
      <c r="B117" s="38">
        <v>102</v>
      </c>
      <c r="C117" s="45"/>
      <c r="D117" s="5"/>
      <c r="E117" s="2"/>
      <c r="F117" s="5"/>
      <c r="G117" s="18" t="str">
        <f t="shared" si="6"/>
        <v/>
      </c>
      <c r="H117" s="2"/>
      <c r="I117" s="5"/>
      <c r="J117" s="37"/>
      <c r="K117" s="37"/>
      <c r="L117" s="18" t="str">
        <f t="shared" si="7"/>
        <v/>
      </c>
      <c r="M117" s="2"/>
      <c r="N117" s="5"/>
      <c r="O117" s="37"/>
      <c r="P117" s="5"/>
      <c r="Q117" s="18" t="str">
        <f t="shared" si="8"/>
        <v/>
      </c>
    </row>
    <row r="118" spans="2:17" x14ac:dyDescent="0.2">
      <c r="B118" s="38">
        <v>103</v>
      </c>
      <c r="C118" s="45"/>
      <c r="D118" s="5"/>
      <c r="E118" s="37"/>
      <c r="F118" s="5"/>
      <c r="G118" s="18" t="str">
        <f t="shared" si="6"/>
        <v/>
      </c>
      <c r="H118" s="2"/>
      <c r="I118" s="5"/>
      <c r="J118" s="37"/>
      <c r="K118" s="37"/>
      <c r="L118" s="18" t="str">
        <f t="shared" si="7"/>
        <v/>
      </c>
      <c r="M118" s="2"/>
      <c r="N118" s="5"/>
      <c r="O118" s="37"/>
      <c r="P118" s="5"/>
      <c r="Q118" s="18" t="str">
        <f t="shared" si="8"/>
        <v/>
      </c>
    </row>
    <row r="119" spans="2:17" x14ac:dyDescent="0.2">
      <c r="B119" s="76">
        <v>104</v>
      </c>
      <c r="C119" s="45"/>
      <c r="D119" s="5"/>
      <c r="E119" s="37"/>
      <c r="F119" s="5"/>
      <c r="G119" s="19" t="str">
        <f t="shared" si="6"/>
        <v/>
      </c>
      <c r="H119" s="7"/>
      <c r="I119" s="6"/>
      <c r="J119" s="10"/>
      <c r="K119" s="10"/>
      <c r="L119" s="19" t="str">
        <f t="shared" si="7"/>
        <v/>
      </c>
      <c r="M119" s="7"/>
      <c r="N119" s="6"/>
      <c r="O119" s="10"/>
      <c r="P119" s="6"/>
      <c r="Q119" s="19" t="str">
        <f t="shared" si="8"/>
        <v/>
      </c>
    </row>
    <row r="120" spans="2:17" x14ac:dyDescent="0.2">
      <c r="B120" s="38">
        <v>105</v>
      </c>
      <c r="C120" s="17"/>
      <c r="D120" s="3"/>
      <c r="E120" s="4"/>
      <c r="F120" s="3"/>
      <c r="G120" s="18" t="str">
        <f t="shared" si="6"/>
        <v/>
      </c>
      <c r="H120" s="2"/>
      <c r="I120" s="5"/>
      <c r="J120" s="37"/>
      <c r="K120" s="37"/>
      <c r="L120" s="18" t="str">
        <f t="shared" si="7"/>
        <v/>
      </c>
      <c r="M120" s="2"/>
      <c r="N120" s="5"/>
      <c r="O120" s="37"/>
      <c r="P120" s="5"/>
      <c r="Q120" s="18" t="str">
        <f t="shared" si="8"/>
        <v/>
      </c>
    </row>
    <row r="121" spans="2:17" x14ac:dyDescent="0.2">
      <c r="B121" s="38">
        <v>106</v>
      </c>
      <c r="C121" s="45"/>
      <c r="D121" s="5">
        <v>1</v>
      </c>
      <c r="E121" s="37"/>
      <c r="F121" s="5"/>
      <c r="G121" s="18">
        <f t="shared" si="6"/>
        <v>1</v>
      </c>
      <c r="H121" s="2"/>
      <c r="I121" s="5"/>
      <c r="J121" s="37"/>
      <c r="K121" s="37"/>
      <c r="L121" s="18" t="str">
        <f t="shared" si="7"/>
        <v/>
      </c>
      <c r="M121" s="2"/>
      <c r="N121" s="5"/>
      <c r="O121" s="37"/>
      <c r="P121" s="5"/>
      <c r="Q121" s="18" t="str">
        <f t="shared" si="8"/>
        <v/>
      </c>
    </row>
    <row r="122" spans="2:17" x14ac:dyDescent="0.2">
      <c r="B122" s="38">
        <v>107</v>
      </c>
      <c r="C122" s="45">
        <v>1</v>
      </c>
      <c r="D122" s="5"/>
      <c r="E122" s="37"/>
      <c r="F122" s="5"/>
      <c r="G122" s="18">
        <f t="shared" si="6"/>
        <v>1</v>
      </c>
      <c r="H122" s="2"/>
      <c r="I122" s="5"/>
      <c r="J122" s="37"/>
      <c r="K122" s="37"/>
      <c r="L122" s="18" t="str">
        <f t="shared" si="7"/>
        <v/>
      </c>
      <c r="M122" s="2"/>
      <c r="N122" s="5"/>
      <c r="O122" s="37"/>
      <c r="P122" s="5"/>
      <c r="Q122" s="18" t="str">
        <f t="shared" si="8"/>
        <v/>
      </c>
    </row>
    <row r="123" spans="2:17" x14ac:dyDescent="0.2">
      <c r="B123" s="76">
        <v>108</v>
      </c>
      <c r="C123" s="16"/>
      <c r="D123" s="6"/>
      <c r="E123" s="10"/>
      <c r="F123" s="6"/>
      <c r="G123" s="18" t="str">
        <f t="shared" si="6"/>
        <v/>
      </c>
      <c r="H123" s="2"/>
      <c r="I123" s="5"/>
      <c r="J123" s="37"/>
      <c r="K123" s="37"/>
      <c r="L123" s="18" t="str">
        <f t="shared" si="7"/>
        <v/>
      </c>
      <c r="M123" s="2"/>
      <c r="N123" s="5"/>
      <c r="O123" s="37"/>
      <c r="P123" s="5"/>
      <c r="Q123" s="18" t="str">
        <f t="shared" si="8"/>
        <v/>
      </c>
    </row>
    <row r="124" spans="2:17" x14ac:dyDescent="0.2">
      <c r="B124" s="38">
        <v>109</v>
      </c>
      <c r="C124" s="45"/>
      <c r="D124" s="5"/>
      <c r="E124" s="37"/>
      <c r="F124" s="5"/>
      <c r="G124" s="20" t="str">
        <f t="shared" si="6"/>
        <v/>
      </c>
      <c r="H124" s="8"/>
      <c r="I124" s="3"/>
      <c r="J124" s="4"/>
      <c r="K124" s="4"/>
      <c r="L124" s="20" t="str">
        <f t="shared" si="7"/>
        <v/>
      </c>
      <c r="M124" s="8"/>
      <c r="N124" s="3"/>
      <c r="O124" s="4"/>
      <c r="P124" s="3"/>
      <c r="Q124" s="20" t="str">
        <f t="shared" si="8"/>
        <v/>
      </c>
    </row>
    <row r="125" spans="2:17" x14ac:dyDescent="0.2">
      <c r="B125" s="38">
        <v>110</v>
      </c>
      <c r="C125" s="45">
        <v>1</v>
      </c>
      <c r="D125" s="5"/>
      <c r="E125" s="37"/>
      <c r="F125" s="5"/>
      <c r="G125" s="18">
        <f t="shared" si="6"/>
        <v>1</v>
      </c>
      <c r="H125" s="2"/>
      <c r="I125" s="5"/>
      <c r="J125" s="37"/>
      <c r="K125" s="37"/>
      <c r="L125" s="18" t="str">
        <f t="shared" si="7"/>
        <v/>
      </c>
      <c r="M125" s="2"/>
      <c r="N125" s="5"/>
      <c r="O125" s="37"/>
      <c r="P125" s="5"/>
      <c r="Q125" s="18" t="str">
        <f t="shared" si="8"/>
        <v/>
      </c>
    </row>
    <row r="126" spans="2:17" x14ac:dyDescent="0.2">
      <c r="B126" s="38">
        <v>111</v>
      </c>
      <c r="C126" s="45">
        <v>1</v>
      </c>
      <c r="D126" s="5"/>
      <c r="E126" s="37"/>
      <c r="F126" s="5"/>
      <c r="G126" s="18">
        <f t="shared" si="6"/>
        <v>1</v>
      </c>
      <c r="H126" s="2"/>
      <c r="I126" s="5"/>
      <c r="J126" s="37"/>
      <c r="K126" s="37"/>
      <c r="L126" s="18" t="str">
        <f t="shared" si="7"/>
        <v/>
      </c>
      <c r="M126" s="2"/>
      <c r="N126" s="5"/>
      <c r="O126" s="37"/>
      <c r="P126" s="5"/>
      <c r="Q126" s="18" t="str">
        <f t="shared" si="8"/>
        <v/>
      </c>
    </row>
    <row r="127" spans="2:17" x14ac:dyDescent="0.2">
      <c r="B127" s="76">
        <v>112</v>
      </c>
      <c r="C127" s="16"/>
      <c r="D127" s="6"/>
      <c r="E127" s="10"/>
      <c r="F127" s="6"/>
      <c r="G127" s="19" t="str">
        <f t="shared" si="6"/>
        <v/>
      </c>
      <c r="H127" s="7"/>
      <c r="I127" s="6"/>
      <c r="J127" s="10"/>
      <c r="K127" s="10"/>
      <c r="L127" s="19" t="str">
        <f t="shared" si="7"/>
        <v/>
      </c>
      <c r="M127" s="7"/>
      <c r="N127" s="6"/>
      <c r="O127" s="10"/>
      <c r="P127" s="6"/>
      <c r="Q127" s="19" t="str">
        <f t="shared" si="8"/>
        <v/>
      </c>
    </row>
    <row r="128" spans="2:17" x14ac:dyDescent="0.2">
      <c r="B128" s="38">
        <v>113</v>
      </c>
      <c r="C128" s="45"/>
      <c r="D128" s="5"/>
      <c r="E128" s="37"/>
      <c r="F128" s="5"/>
      <c r="G128" s="18" t="str">
        <f t="shared" si="6"/>
        <v/>
      </c>
      <c r="H128" s="2"/>
      <c r="I128" s="5"/>
      <c r="J128" s="37"/>
      <c r="K128" s="37"/>
      <c r="L128" s="18" t="str">
        <f t="shared" si="7"/>
        <v/>
      </c>
      <c r="M128" s="2"/>
      <c r="N128" s="5"/>
      <c r="O128" s="37"/>
      <c r="P128" s="5"/>
      <c r="Q128" s="18" t="str">
        <f t="shared" si="8"/>
        <v/>
      </c>
    </row>
    <row r="129" spans="2:17" x14ac:dyDescent="0.2">
      <c r="B129" s="38">
        <v>114</v>
      </c>
      <c r="C129" s="45"/>
      <c r="D129" s="5"/>
      <c r="E129" s="37"/>
      <c r="F129" s="5"/>
      <c r="G129" s="18" t="str">
        <f t="shared" si="6"/>
        <v/>
      </c>
      <c r="H129" s="2"/>
      <c r="I129" s="5"/>
      <c r="J129" s="37"/>
      <c r="K129" s="37"/>
      <c r="L129" s="18" t="str">
        <f t="shared" si="7"/>
        <v/>
      </c>
      <c r="M129" s="2"/>
      <c r="N129" s="5"/>
      <c r="O129" s="37"/>
      <c r="P129" s="5"/>
      <c r="Q129" s="18" t="str">
        <f t="shared" si="8"/>
        <v/>
      </c>
    </row>
    <row r="130" spans="2:17" x14ac:dyDescent="0.2">
      <c r="B130" s="38">
        <v>115</v>
      </c>
      <c r="C130" s="45"/>
      <c r="D130" s="5"/>
      <c r="E130" s="37"/>
      <c r="F130" s="5"/>
      <c r="G130" s="18" t="str">
        <f t="shared" si="6"/>
        <v/>
      </c>
      <c r="H130" s="2"/>
      <c r="I130" s="5"/>
      <c r="J130" s="37"/>
      <c r="K130" s="37"/>
      <c r="L130" s="18" t="str">
        <f t="shared" si="7"/>
        <v/>
      </c>
      <c r="M130" s="2"/>
      <c r="N130" s="5"/>
      <c r="O130" s="37"/>
      <c r="P130" s="5"/>
      <c r="Q130" s="18" t="str">
        <f t="shared" si="8"/>
        <v/>
      </c>
    </row>
    <row r="131" spans="2:17" x14ac:dyDescent="0.2">
      <c r="B131" s="76">
        <v>116</v>
      </c>
      <c r="C131" s="16"/>
      <c r="D131" s="6"/>
      <c r="E131" s="10"/>
      <c r="F131" s="6"/>
      <c r="G131" s="18" t="str">
        <f t="shared" si="6"/>
        <v/>
      </c>
      <c r="H131" s="2"/>
      <c r="I131" s="5"/>
      <c r="J131" s="37"/>
      <c r="K131" s="37"/>
      <c r="L131" s="18" t="str">
        <f t="shared" si="7"/>
        <v/>
      </c>
      <c r="M131" s="2"/>
      <c r="N131" s="5"/>
      <c r="O131" s="37"/>
      <c r="P131" s="5"/>
      <c r="Q131" s="18" t="str">
        <f t="shared" si="8"/>
        <v/>
      </c>
    </row>
    <row r="132" spans="2:17" x14ac:dyDescent="0.2">
      <c r="B132" s="38">
        <v>117</v>
      </c>
      <c r="C132" s="45"/>
      <c r="D132" s="5">
        <v>1</v>
      </c>
      <c r="E132" s="37"/>
      <c r="F132" s="5"/>
      <c r="G132" s="20">
        <f t="shared" si="6"/>
        <v>1</v>
      </c>
      <c r="H132" s="8"/>
      <c r="I132" s="3"/>
      <c r="J132" s="4"/>
      <c r="K132" s="4"/>
      <c r="L132" s="20" t="str">
        <f t="shared" si="7"/>
        <v/>
      </c>
      <c r="M132" s="8"/>
      <c r="N132" s="3"/>
      <c r="O132" s="4"/>
      <c r="P132" s="3"/>
      <c r="Q132" s="20" t="str">
        <f t="shared" si="8"/>
        <v/>
      </c>
    </row>
    <row r="133" spans="2:17" x14ac:dyDescent="0.2">
      <c r="B133" s="38">
        <v>118</v>
      </c>
      <c r="C133" s="45"/>
      <c r="D133" s="5">
        <v>1</v>
      </c>
      <c r="E133" s="37"/>
      <c r="F133" s="5"/>
      <c r="G133" s="18">
        <f t="shared" si="6"/>
        <v>1</v>
      </c>
      <c r="H133" s="2"/>
      <c r="I133" s="5"/>
      <c r="J133" s="37"/>
      <c r="K133" s="37"/>
      <c r="L133" s="18" t="str">
        <f t="shared" si="7"/>
        <v/>
      </c>
      <c r="M133" s="2"/>
      <c r="N133" s="5"/>
      <c r="O133" s="37"/>
      <c r="P133" s="5"/>
      <c r="Q133" s="18" t="str">
        <f t="shared" si="8"/>
        <v/>
      </c>
    </row>
    <row r="134" spans="2:17" x14ac:dyDescent="0.2">
      <c r="B134" s="38">
        <v>119</v>
      </c>
      <c r="C134" s="45">
        <v>1</v>
      </c>
      <c r="D134" s="5"/>
      <c r="E134" s="37"/>
      <c r="F134" s="5"/>
      <c r="G134" s="18">
        <f t="shared" si="6"/>
        <v>1</v>
      </c>
      <c r="H134" s="2"/>
      <c r="I134" s="5"/>
      <c r="J134" s="37"/>
      <c r="K134" s="37"/>
      <c r="L134" s="18" t="str">
        <f t="shared" si="7"/>
        <v/>
      </c>
      <c r="M134" s="2"/>
      <c r="N134" s="5"/>
      <c r="O134" s="37"/>
      <c r="P134" s="5"/>
      <c r="Q134" s="18" t="str">
        <f t="shared" si="8"/>
        <v/>
      </c>
    </row>
    <row r="135" spans="2:17" x14ac:dyDescent="0.2">
      <c r="B135" s="76">
        <v>120</v>
      </c>
      <c r="C135" s="16"/>
      <c r="D135" s="6"/>
      <c r="E135" s="10"/>
      <c r="F135" s="6"/>
      <c r="G135" s="19" t="str">
        <f t="shared" si="6"/>
        <v/>
      </c>
      <c r="H135" s="7"/>
      <c r="I135" s="6"/>
      <c r="J135" s="10"/>
      <c r="K135" s="10"/>
      <c r="L135" s="19" t="str">
        <f t="shared" si="7"/>
        <v/>
      </c>
      <c r="M135" s="7"/>
      <c r="N135" s="6"/>
      <c r="O135" s="10"/>
      <c r="P135" s="6"/>
      <c r="Q135" s="19" t="str">
        <f t="shared" si="8"/>
        <v/>
      </c>
    </row>
    <row r="136" spans="2:17" x14ac:dyDescent="0.2">
      <c r="B136" s="38">
        <v>121</v>
      </c>
      <c r="C136" s="45"/>
      <c r="D136" s="5"/>
      <c r="E136" s="37"/>
      <c r="F136" s="5"/>
      <c r="G136" s="18" t="str">
        <f t="shared" si="6"/>
        <v/>
      </c>
      <c r="H136" s="2"/>
      <c r="I136" s="5"/>
      <c r="J136" s="37"/>
      <c r="K136" s="37"/>
      <c r="L136" s="18" t="str">
        <f t="shared" si="7"/>
        <v/>
      </c>
      <c r="M136" s="2"/>
      <c r="N136" s="5"/>
      <c r="O136" s="37"/>
      <c r="P136" s="5"/>
      <c r="Q136" s="18" t="str">
        <f t="shared" si="8"/>
        <v/>
      </c>
    </row>
    <row r="137" spans="2:17" x14ac:dyDescent="0.2">
      <c r="B137" s="38">
        <v>122</v>
      </c>
      <c r="C137" s="45">
        <v>1</v>
      </c>
      <c r="D137" s="5"/>
      <c r="E137" s="37"/>
      <c r="F137" s="5"/>
      <c r="G137" s="18">
        <f t="shared" si="6"/>
        <v>1</v>
      </c>
      <c r="H137" s="2"/>
      <c r="I137" s="5"/>
      <c r="J137" s="37"/>
      <c r="K137" s="37"/>
      <c r="L137" s="18" t="str">
        <f t="shared" si="7"/>
        <v/>
      </c>
      <c r="M137" s="2"/>
      <c r="N137" s="5"/>
      <c r="O137" s="37"/>
      <c r="P137" s="5"/>
      <c r="Q137" s="18" t="str">
        <f t="shared" si="8"/>
        <v/>
      </c>
    </row>
    <row r="138" spans="2:17" x14ac:dyDescent="0.2">
      <c r="B138" s="38">
        <v>123</v>
      </c>
      <c r="C138" s="45"/>
      <c r="D138" s="5"/>
      <c r="E138" s="37"/>
      <c r="F138" s="5"/>
      <c r="G138" s="18" t="str">
        <f t="shared" si="6"/>
        <v/>
      </c>
      <c r="H138" s="2"/>
      <c r="I138" s="5"/>
      <c r="J138" s="37"/>
      <c r="K138" s="37"/>
      <c r="L138" s="18" t="str">
        <f t="shared" si="7"/>
        <v/>
      </c>
      <c r="M138" s="2"/>
      <c r="N138" s="5"/>
      <c r="O138" s="37"/>
      <c r="P138" s="5"/>
      <c r="Q138" s="18" t="str">
        <f t="shared" si="8"/>
        <v/>
      </c>
    </row>
    <row r="139" spans="2:17" x14ac:dyDescent="0.2">
      <c r="B139" s="76">
        <v>124</v>
      </c>
      <c r="C139" s="16">
        <v>1</v>
      </c>
      <c r="D139" s="6"/>
      <c r="E139" s="10"/>
      <c r="F139" s="6"/>
      <c r="G139" s="18">
        <f t="shared" si="6"/>
        <v>1</v>
      </c>
      <c r="H139" s="2"/>
      <c r="I139" s="5"/>
      <c r="J139" s="37"/>
      <c r="K139" s="37"/>
      <c r="L139" s="18" t="str">
        <f t="shared" si="7"/>
        <v/>
      </c>
      <c r="M139" s="2"/>
      <c r="N139" s="5"/>
      <c r="O139" s="37"/>
      <c r="P139" s="5"/>
      <c r="Q139" s="18" t="str">
        <f t="shared" si="8"/>
        <v/>
      </c>
    </row>
    <row r="140" spans="2:17" x14ac:dyDescent="0.2">
      <c r="B140" s="38">
        <v>125</v>
      </c>
      <c r="C140" s="17"/>
      <c r="D140" s="3"/>
      <c r="E140" s="4"/>
      <c r="F140" s="3"/>
      <c r="G140" s="20" t="str">
        <f t="shared" si="6"/>
        <v/>
      </c>
      <c r="H140" s="8"/>
      <c r="I140" s="3"/>
      <c r="J140" s="4"/>
      <c r="K140" s="4"/>
      <c r="L140" s="20" t="str">
        <f t="shared" si="7"/>
        <v/>
      </c>
      <c r="M140" s="8"/>
      <c r="N140" s="3"/>
      <c r="O140" s="4"/>
      <c r="P140" s="3"/>
      <c r="Q140" s="20" t="str">
        <f t="shared" si="8"/>
        <v/>
      </c>
    </row>
    <row r="141" spans="2:17" x14ac:dyDescent="0.2">
      <c r="B141" s="38">
        <v>126</v>
      </c>
      <c r="C141" s="45"/>
      <c r="D141" s="5"/>
      <c r="E141" s="2"/>
      <c r="F141" s="5"/>
      <c r="G141" s="29" t="str">
        <f t="shared" si="6"/>
        <v/>
      </c>
      <c r="H141" s="13"/>
      <c r="I141" s="5"/>
      <c r="J141" s="37"/>
      <c r="K141" s="37"/>
      <c r="L141" s="18" t="str">
        <f t="shared" si="7"/>
        <v/>
      </c>
      <c r="M141" s="2"/>
      <c r="N141" s="5"/>
      <c r="O141" s="37"/>
      <c r="P141" s="5"/>
      <c r="Q141" s="18" t="str">
        <f t="shared" si="8"/>
        <v/>
      </c>
    </row>
    <row r="142" spans="2:17" x14ac:dyDescent="0.2">
      <c r="B142" s="38">
        <v>127</v>
      </c>
      <c r="C142" s="45">
        <v>1</v>
      </c>
      <c r="D142" s="5"/>
      <c r="E142" s="37"/>
      <c r="F142" s="5"/>
      <c r="G142" s="18">
        <f t="shared" si="6"/>
        <v>1</v>
      </c>
      <c r="H142" s="2"/>
      <c r="I142" s="5"/>
      <c r="J142" s="37"/>
      <c r="K142" s="37"/>
      <c r="L142" s="18" t="str">
        <f t="shared" si="7"/>
        <v/>
      </c>
      <c r="M142" s="2"/>
      <c r="N142" s="5"/>
      <c r="O142" s="37"/>
      <c r="P142" s="5"/>
      <c r="Q142" s="18" t="str">
        <f t="shared" si="8"/>
        <v/>
      </c>
    </row>
    <row r="143" spans="2:17" x14ac:dyDescent="0.2">
      <c r="B143" s="76">
        <v>128</v>
      </c>
      <c r="C143" s="16"/>
      <c r="D143" s="6"/>
      <c r="E143" s="10"/>
      <c r="F143" s="6"/>
      <c r="G143" s="19" t="str">
        <f t="shared" si="6"/>
        <v/>
      </c>
      <c r="H143" s="7"/>
      <c r="I143" s="6"/>
      <c r="J143" s="10"/>
      <c r="K143" s="10"/>
      <c r="L143" s="19" t="str">
        <f t="shared" si="7"/>
        <v/>
      </c>
      <c r="M143" s="7"/>
      <c r="N143" s="6"/>
      <c r="O143" s="10"/>
      <c r="P143" s="6"/>
      <c r="Q143" s="19" t="str">
        <f t="shared" si="8"/>
        <v/>
      </c>
    </row>
    <row r="144" spans="2:17" x14ac:dyDescent="0.2">
      <c r="B144" s="38">
        <v>129</v>
      </c>
      <c r="C144" s="45">
        <v>2</v>
      </c>
      <c r="D144" s="5">
        <v>1</v>
      </c>
      <c r="E144" s="37"/>
      <c r="F144" s="5"/>
      <c r="G144" s="18">
        <f t="shared" si="6"/>
        <v>3</v>
      </c>
      <c r="H144" s="2"/>
      <c r="I144" s="5"/>
      <c r="J144" s="37"/>
      <c r="K144" s="37"/>
      <c r="L144" s="18" t="str">
        <f t="shared" si="7"/>
        <v/>
      </c>
      <c r="M144" s="2"/>
      <c r="N144" s="5"/>
      <c r="O144" s="37"/>
      <c r="P144" s="5"/>
      <c r="Q144" s="18" t="str">
        <f t="shared" si="8"/>
        <v/>
      </c>
    </row>
    <row r="145" spans="2:17" x14ac:dyDescent="0.2">
      <c r="B145" s="38">
        <v>130</v>
      </c>
      <c r="C145" s="45">
        <v>1</v>
      </c>
      <c r="D145" s="5"/>
      <c r="E145" s="37"/>
      <c r="F145" s="5"/>
      <c r="G145" s="18">
        <f t="shared" si="6"/>
        <v>1</v>
      </c>
      <c r="H145" s="2"/>
      <c r="I145" s="5"/>
      <c r="J145" s="37"/>
      <c r="K145" s="37"/>
      <c r="L145" s="18" t="str">
        <f t="shared" si="7"/>
        <v/>
      </c>
      <c r="M145" s="2"/>
      <c r="N145" s="5"/>
      <c r="O145" s="37"/>
      <c r="P145" s="5"/>
      <c r="Q145" s="18" t="str">
        <f t="shared" si="8"/>
        <v/>
      </c>
    </row>
    <row r="146" spans="2:17" x14ac:dyDescent="0.2">
      <c r="B146" s="38">
        <v>131</v>
      </c>
      <c r="C146" s="45"/>
      <c r="D146" s="5">
        <v>1</v>
      </c>
      <c r="E146" s="37"/>
      <c r="F146" s="5"/>
      <c r="G146" s="18">
        <f t="shared" si="6"/>
        <v>1</v>
      </c>
      <c r="H146" s="2"/>
      <c r="I146" s="5"/>
      <c r="J146" s="37"/>
      <c r="K146" s="37"/>
      <c r="L146" s="18" t="str">
        <f t="shared" si="7"/>
        <v/>
      </c>
      <c r="M146" s="2"/>
      <c r="N146" s="5"/>
      <c r="O146" s="37"/>
      <c r="P146" s="5"/>
      <c r="Q146" s="18" t="str">
        <f t="shared" si="8"/>
        <v/>
      </c>
    </row>
    <row r="147" spans="2:17" x14ac:dyDescent="0.2">
      <c r="B147" s="76">
        <v>132</v>
      </c>
      <c r="C147" s="16"/>
      <c r="D147" s="6"/>
      <c r="E147" s="10"/>
      <c r="F147" s="6"/>
      <c r="G147" s="18" t="str">
        <f t="shared" si="6"/>
        <v/>
      </c>
      <c r="H147" s="2"/>
      <c r="I147" s="5"/>
      <c r="J147" s="37"/>
      <c r="K147" s="37"/>
      <c r="L147" s="18" t="str">
        <f t="shared" si="7"/>
        <v/>
      </c>
      <c r="M147" s="2"/>
      <c r="N147" s="5"/>
      <c r="O147" s="37"/>
      <c r="P147" s="5"/>
      <c r="Q147" s="18" t="str">
        <f t="shared" si="8"/>
        <v/>
      </c>
    </row>
    <row r="148" spans="2:17" x14ac:dyDescent="0.2">
      <c r="B148" s="38">
        <v>133</v>
      </c>
      <c r="C148" s="45"/>
      <c r="D148" s="5"/>
      <c r="E148" s="37"/>
      <c r="F148" s="5"/>
      <c r="G148" s="20" t="str">
        <f t="shared" si="6"/>
        <v/>
      </c>
      <c r="H148" s="8"/>
      <c r="I148" s="3"/>
      <c r="J148" s="4"/>
      <c r="K148" s="4"/>
      <c r="L148" s="20" t="str">
        <f t="shared" si="7"/>
        <v/>
      </c>
      <c r="M148" s="8"/>
      <c r="N148" s="3"/>
      <c r="O148" s="4"/>
      <c r="P148" s="3"/>
      <c r="Q148" s="20" t="str">
        <f t="shared" si="8"/>
        <v/>
      </c>
    </row>
    <row r="149" spans="2:17" x14ac:dyDescent="0.2">
      <c r="B149" s="38">
        <v>134</v>
      </c>
      <c r="C149" s="45"/>
      <c r="D149" s="5">
        <v>1</v>
      </c>
      <c r="E149" s="37"/>
      <c r="F149" s="5"/>
      <c r="G149" s="18">
        <f t="shared" si="6"/>
        <v>1</v>
      </c>
      <c r="H149" s="2"/>
      <c r="I149" s="5"/>
      <c r="J149" s="37"/>
      <c r="K149" s="37"/>
      <c r="L149" s="18" t="str">
        <f t="shared" si="7"/>
        <v/>
      </c>
      <c r="M149" s="2"/>
      <c r="N149" s="5"/>
      <c r="O149" s="37"/>
      <c r="P149" s="5"/>
      <c r="Q149" s="18" t="str">
        <f t="shared" si="8"/>
        <v/>
      </c>
    </row>
    <row r="150" spans="2:17" x14ac:dyDescent="0.2">
      <c r="B150" s="38">
        <v>135</v>
      </c>
      <c r="C150" s="45"/>
      <c r="D150" s="5"/>
      <c r="E150" s="37"/>
      <c r="F150" s="5"/>
      <c r="G150" s="18" t="str">
        <f t="shared" si="6"/>
        <v/>
      </c>
      <c r="H150" s="2"/>
      <c r="I150" s="5"/>
      <c r="J150" s="37"/>
      <c r="K150" s="37"/>
      <c r="L150" s="18" t="str">
        <f t="shared" si="7"/>
        <v/>
      </c>
      <c r="M150" s="2"/>
      <c r="N150" s="5"/>
      <c r="O150" s="37"/>
      <c r="P150" s="5"/>
      <c r="Q150" s="18" t="str">
        <f t="shared" si="8"/>
        <v/>
      </c>
    </row>
    <row r="151" spans="2:17" x14ac:dyDescent="0.2">
      <c r="B151" s="76">
        <v>136</v>
      </c>
      <c r="C151" s="16">
        <v>1</v>
      </c>
      <c r="D151" s="6"/>
      <c r="E151" s="10"/>
      <c r="F151" s="6"/>
      <c r="G151" s="19">
        <f t="shared" si="6"/>
        <v>1</v>
      </c>
      <c r="H151" s="7"/>
      <c r="I151" s="6"/>
      <c r="J151" s="10"/>
      <c r="K151" s="10"/>
      <c r="L151" s="19" t="str">
        <f t="shared" si="7"/>
        <v/>
      </c>
      <c r="M151" s="7"/>
      <c r="N151" s="6"/>
      <c r="O151" s="10"/>
      <c r="P151" s="6"/>
      <c r="Q151" s="19" t="str">
        <f t="shared" si="8"/>
        <v/>
      </c>
    </row>
    <row r="152" spans="2:17" x14ac:dyDescent="0.2">
      <c r="B152" s="38">
        <v>137</v>
      </c>
      <c r="C152" s="45"/>
      <c r="D152" s="5"/>
      <c r="E152" s="37"/>
      <c r="F152" s="5"/>
      <c r="G152" s="18" t="str">
        <f t="shared" si="6"/>
        <v/>
      </c>
      <c r="H152" s="2"/>
      <c r="I152" s="5"/>
      <c r="J152" s="37"/>
      <c r="K152" s="37"/>
      <c r="L152" s="18" t="str">
        <f t="shared" si="7"/>
        <v/>
      </c>
      <c r="M152" s="2"/>
      <c r="N152" s="5"/>
      <c r="O152" s="37"/>
      <c r="P152" s="5"/>
      <c r="Q152" s="18" t="str">
        <f t="shared" si="8"/>
        <v/>
      </c>
    </row>
    <row r="153" spans="2:17" x14ac:dyDescent="0.2">
      <c r="B153" s="38">
        <v>138</v>
      </c>
      <c r="C153" s="45"/>
      <c r="D153" s="5"/>
      <c r="E153" s="37"/>
      <c r="F153" s="5"/>
      <c r="G153" s="18" t="str">
        <f t="shared" si="6"/>
        <v/>
      </c>
      <c r="H153" s="2"/>
      <c r="I153" s="5"/>
      <c r="J153" s="37"/>
      <c r="K153" s="37"/>
      <c r="L153" s="18" t="str">
        <f t="shared" si="7"/>
        <v/>
      </c>
      <c r="M153" s="2"/>
      <c r="N153" s="5"/>
      <c r="O153" s="37"/>
      <c r="P153" s="5"/>
      <c r="Q153" s="18" t="str">
        <f t="shared" si="8"/>
        <v/>
      </c>
    </row>
    <row r="154" spans="2:17" x14ac:dyDescent="0.2">
      <c r="B154" s="38">
        <v>139</v>
      </c>
      <c r="C154" s="45"/>
      <c r="D154" s="5"/>
      <c r="E154" s="37"/>
      <c r="F154" s="5"/>
      <c r="G154" s="18" t="str">
        <f t="shared" si="6"/>
        <v/>
      </c>
      <c r="H154" s="2"/>
      <c r="I154" s="5"/>
      <c r="J154" s="37"/>
      <c r="K154" s="37"/>
      <c r="L154" s="18" t="str">
        <f t="shared" si="7"/>
        <v/>
      </c>
      <c r="M154" s="2"/>
      <c r="N154" s="5"/>
      <c r="O154" s="37"/>
      <c r="P154" s="5"/>
      <c r="Q154" s="18" t="str">
        <f t="shared" si="8"/>
        <v/>
      </c>
    </row>
    <row r="155" spans="2:17" x14ac:dyDescent="0.2">
      <c r="B155" s="76">
        <v>140</v>
      </c>
      <c r="C155" s="16"/>
      <c r="D155" s="6"/>
      <c r="E155" s="10"/>
      <c r="F155" s="6"/>
      <c r="G155" s="19" t="str">
        <f t="shared" si="6"/>
        <v/>
      </c>
      <c r="H155" s="7"/>
      <c r="I155" s="6"/>
      <c r="J155" s="10"/>
      <c r="K155" s="10"/>
      <c r="L155" s="19" t="str">
        <f t="shared" si="7"/>
        <v/>
      </c>
      <c r="M155" s="7"/>
      <c r="N155" s="6"/>
      <c r="O155" s="10"/>
      <c r="P155" s="6"/>
      <c r="Q155" s="19" t="str">
        <f t="shared" si="8"/>
        <v/>
      </c>
    </row>
    <row r="156" spans="2:17" ht="13.5" thickBot="1" x14ac:dyDescent="0.25">
      <c r="B156" s="38">
        <v>141</v>
      </c>
      <c r="C156" s="45">
        <v>11</v>
      </c>
      <c r="D156" s="4">
        <v>6</v>
      </c>
      <c r="E156" s="4"/>
      <c r="F156" s="4"/>
      <c r="G156" s="20">
        <f>IF(C156+D156+E156+F156=0,"",C156+D156+E156+F156)</f>
        <v>17</v>
      </c>
      <c r="H156" s="8"/>
      <c r="I156" s="3"/>
      <c r="J156" s="4"/>
      <c r="K156" s="4"/>
      <c r="L156" s="20" t="str">
        <f>IF(H156+I156+J156+K156=0,"",H156+I156+J156+K156)</f>
        <v/>
      </c>
      <c r="M156" s="17"/>
      <c r="N156" s="3"/>
      <c r="O156" s="4"/>
      <c r="P156" s="3"/>
      <c r="Q156" s="20" t="str">
        <f>IF(M156+N156+O156+P156=0,"",M156+N156+O156+P156)</f>
        <v/>
      </c>
    </row>
    <row r="157" spans="2:17" x14ac:dyDescent="0.2">
      <c r="B157" s="38">
        <v>142</v>
      </c>
      <c r="C157" s="14"/>
      <c r="D157" s="22"/>
      <c r="E157" s="47"/>
      <c r="F157" s="22"/>
      <c r="G157" s="23"/>
      <c r="H157" s="45"/>
      <c r="I157" s="5"/>
      <c r="J157" s="37"/>
      <c r="K157" s="5"/>
      <c r="L157" s="18"/>
      <c r="M157" s="2"/>
      <c r="N157" s="5"/>
      <c r="O157" s="37"/>
      <c r="P157" s="5"/>
      <c r="Q157" s="18"/>
    </row>
    <row r="158" spans="2:17" x14ac:dyDescent="0.2">
      <c r="B158" s="38">
        <v>143</v>
      </c>
      <c r="C158" s="45"/>
      <c r="D158" s="5"/>
      <c r="E158" s="37"/>
      <c r="F158" s="5"/>
      <c r="G158" s="18"/>
      <c r="H158" s="2"/>
      <c r="I158" s="5"/>
      <c r="J158" s="37"/>
      <c r="K158" s="5"/>
      <c r="L158" s="18"/>
      <c r="M158" s="2"/>
      <c r="N158" s="5"/>
      <c r="O158" s="37"/>
      <c r="P158" s="5"/>
      <c r="Q158" s="18"/>
    </row>
    <row r="159" spans="2:17" x14ac:dyDescent="0.2">
      <c r="B159" s="76">
        <v>144</v>
      </c>
      <c r="C159" s="16"/>
      <c r="D159" s="6"/>
      <c r="E159" s="10"/>
      <c r="F159" s="6"/>
      <c r="G159" s="18"/>
      <c r="H159" s="2"/>
      <c r="I159" s="5"/>
      <c r="J159" s="37"/>
      <c r="K159" s="37"/>
      <c r="L159" s="18" t="str">
        <f t="shared" ref="L159:L167" si="9">IF(H159+I159+J159+K159=0,"",H159+I159+J159+K159)</f>
        <v/>
      </c>
      <c r="M159" s="2"/>
      <c r="N159" s="5"/>
      <c r="O159" s="37"/>
      <c r="P159" s="5"/>
      <c r="Q159" s="18" t="str">
        <f t="shared" ref="Q159:Q167" si="10">IF(M159+N159+O159+P159=0,"",M159+N159+O159+P159)</f>
        <v/>
      </c>
    </row>
    <row r="160" spans="2:17" x14ac:dyDescent="0.2">
      <c r="B160" s="38">
        <v>145</v>
      </c>
      <c r="C160" s="45"/>
      <c r="D160" s="5"/>
      <c r="E160" s="37"/>
      <c r="F160" s="5"/>
      <c r="G160" s="20"/>
      <c r="H160" s="8"/>
      <c r="I160" s="3"/>
      <c r="J160" s="4"/>
      <c r="K160" s="4"/>
      <c r="L160" s="20" t="str">
        <f t="shared" si="9"/>
        <v/>
      </c>
      <c r="M160" s="8"/>
      <c r="N160" s="3"/>
      <c r="O160" s="4"/>
      <c r="P160" s="3"/>
      <c r="Q160" s="20" t="str">
        <f t="shared" si="10"/>
        <v/>
      </c>
    </row>
    <row r="161" spans="2:17" x14ac:dyDescent="0.2">
      <c r="B161" s="38">
        <v>146</v>
      </c>
      <c r="C161" s="45"/>
      <c r="D161" s="5"/>
      <c r="E161" s="37"/>
      <c r="F161" s="5"/>
      <c r="G161" s="18"/>
      <c r="H161" s="2"/>
      <c r="I161" s="5"/>
      <c r="J161" s="37"/>
      <c r="K161" s="37"/>
      <c r="L161" s="18" t="str">
        <f t="shared" si="9"/>
        <v/>
      </c>
      <c r="M161" s="2"/>
      <c r="N161" s="5"/>
      <c r="O161" s="37"/>
      <c r="P161" s="5"/>
      <c r="Q161" s="18" t="str">
        <f t="shared" si="10"/>
        <v/>
      </c>
    </row>
    <row r="162" spans="2:17" x14ac:dyDescent="0.2">
      <c r="B162" s="38">
        <v>147</v>
      </c>
      <c r="C162" s="45"/>
      <c r="D162" s="5"/>
      <c r="E162" s="37"/>
      <c r="F162" s="5"/>
      <c r="G162" s="18"/>
      <c r="H162" s="2"/>
      <c r="I162" s="5"/>
      <c r="J162" s="37"/>
      <c r="K162" s="37"/>
      <c r="L162" s="18" t="str">
        <f t="shared" si="9"/>
        <v/>
      </c>
      <c r="M162" s="2"/>
      <c r="N162" s="5"/>
      <c r="O162" s="37"/>
      <c r="P162" s="5"/>
      <c r="Q162" s="18" t="str">
        <f t="shared" si="10"/>
        <v/>
      </c>
    </row>
    <row r="163" spans="2:17" x14ac:dyDescent="0.2">
      <c r="B163" s="76">
        <v>148</v>
      </c>
      <c r="C163" s="16"/>
      <c r="D163" s="6"/>
      <c r="E163" s="10"/>
      <c r="F163" s="6"/>
      <c r="G163" s="19"/>
      <c r="H163" s="7"/>
      <c r="I163" s="6"/>
      <c r="J163" s="10"/>
      <c r="K163" s="10"/>
      <c r="L163" s="19" t="str">
        <f t="shared" si="9"/>
        <v/>
      </c>
      <c r="M163" s="7"/>
      <c r="N163" s="6"/>
      <c r="O163" s="10"/>
      <c r="P163" s="6"/>
      <c r="Q163" s="19" t="str">
        <f t="shared" si="10"/>
        <v/>
      </c>
    </row>
    <row r="164" spans="2:17" x14ac:dyDescent="0.2">
      <c r="B164" s="38">
        <v>149</v>
      </c>
      <c r="C164" s="45"/>
      <c r="D164" s="5"/>
      <c r="E164" s="37"/>
      <c r="F164" s="5"/>
      <c r="G164" s="18"/>
      <c r="H164" s="2"/>
      <c r="I164" s="5"/>
      <c r="J164" s="37"/>
      <c r="K164" s="37"/>
      <c r="L164" s="18" t="str">
        <f t="shared" si="9"/>
        <v/>
      </c>
      <c r="M164" s="2"/>
      <c r="N164" s="5"/>
      <c r="O164" s="37"/>
      <c r="P164" s="5"/>
      <c r="Q164" s="18" t="str">
        <f t="shared" si="10"/>
        <v/>
      </c>
    </row>
    <row r="165" spans="2:17" x14ac:dyDescent="0.2">
      <c r="B165" s="38">
        <v>150</v>
      </c>
      <c r="C165" s="45"/>
      <c r="D165" s="5"/>
      <c r="E165" s="37"/>
      <c r="F165" s="5"/>
      <c r="G165" s="18"/>
      <c r="H165" s="2"/>
      <c r="I165" s="5"/>
      <c r="J165" s="37"/>
      <c r="K165" s="37"/>
      <c r="L165" s="18" t="str">
        <f t="shared" si="9"/>
        <v/>
      </c>
      <c r="M165" s="2"/>
      <c r="N165" s="5"/>
      <c r="O165" s="37"/>
      <c r="P165" s="5"/>
      <c r="Q165" s="18" t="str">
        <f t="shared" si="10"/>
        <v/>
      </c>
    </row>
    <row r="166" spans="2:17" x14ac:dyDescent="0.2">
      <c r="B166" s="38">
        <v>151</v>
      </c>
      <c r="C166" s="45"/>
      <c r="D166" s="5"/>
      <c r="E166" s="37"/>
      <c r="F166" s="5"/>
      <c r="G166" s="18"/>
      <c r="H166" s="2"/>
      <c r="I166" s="5"/>
      <c r="J166" s="37"/>
      <c r="K166" s="37"/>
      <c r="L166" s="18" t="str">
        <f t="shared" si="9"/>
        <v/>
      </c>
      <c r="M166" s="2"/>
      <c r="N166" s="5"/>
      <c r="O166" s="37"/>
      <c r="P166" s="5"/>
      <c r="Q166" s="18" t="str">
        <f t="shared" si="10"/>
        <v/>
      </c>
    </row>
    <row r="167" spans="2:17" x14ac:dyDescent="0.2">
      <c r="B167" s="76">
        <v>152</v>
      </c>
      <c r="C167" s="16"/>
      <c r="D167" s="6"/>
      <c r="E167" s="10"/>
      <c r="F167" s="6"/>
      <c r="G167" s="19"/>
      <c r="H167" s="7"/>
      <c r="I167" s="6"/>
      <c r="J167" s="10"/>
      <c r="K167" s="10"/>
      <c r="L167" s="19" t="str">
        <f t="shared" si="9"/>
        <v/>
      </c>
      <c r="M167" s="7"/>
      <c r="N167" s="6"/>
      <c r="O167" s="10"/>
      <c r="P167" s="6"/>
      <c r="Q167" s="19" t="str">
        <f t="shared" si="10"/>
        <v/>
      </c>
    </row>
    <row r="168" spans="2:17" ht="13.5" thickBot="1" x14ac:dyDescent="0.25">
      <c r="B168" s="38">
        <v>153</v>
      </c>
      <c r="C168" s="49"/>
      <c r="D168" s="24"/>
      <c r="E168" s="51"/>
      <c r="F168" s="24"/>
      <c r="G168" s="25"/>
      <c r="H168" s="13"/>
      <c r="I168" s="2"/>
      <c r="J168" s="5"/>
      <c r="K168" s="2"/>
      <c r="L168" s="18" t="str">
        <f>IF(H168+I168+J168+K168=0,"",H168+I168+J168+K168)</f>
        <v/>
      </c>
      <c r="M168" s="2"/>
      <c r="N168" s="5"/>
      <c r="O168" s="37"/>
      <c r="P168" s="5"/>
      <c r="Q168" s="18" t="str">
        <f>IF(M168+N168+O168+P168=0,"",M168+N168+O168+P168)</f>
        <v/>
      </c>
    </row>
    <row r="169" spans="2:17" ht="16.5" customHeight="1" thickBot="1" x14ac:dyDescent="0.25">
      <c r="B169" s="293" t="s">
        <v>0</v>
      </c>
      <c r="C169" s="95">
        <f t="shared" ref="C169:Q169" si="11">SUM(C8:C86)+SUM(C94:C168)</f>
        <v>71</v>
      </c>
      <c r="D169" s="68">
        <f t="shared" si="11"/>
        <v>33</v>
      </c>
      <c r="E169" s="68">
        <f t="shared" si="11"/>
        <v>0</v>
      </c>
      <c r="F169" s="68">
        <f t="shared" si="11"/>
        <v>0</v>
      </c>
      <c r="G169" s="57">
        <f t="shared" si="11"/>
        <v>104</v>
      </c>
      <c r="H169" s="95">
        <f t="shared" si="11"/>
        <v>0</v>
      </c>
      <c r="I169" s="68">
        <f t="shared" si="11"/>
        <v>3</v>
      </c>
      <c r="J169" s="68">
        <f t="shared" si="11"/>
        <v>0</v>
      </c>
      <c r="K169" s="68">
        <f t="shared" si="11"/>
        <v>0</v>
      </c>
      <c r="L169" s="77">
        <f t="shared" si="11"/>
        <v>3</v>
      </c>
      <c r="M169" s="58">
        <f t="shared" si="11"/>
        <v>4</v>
      </c>
      <c r="N169" s="68">
        <f t="shared" si="11"/>
        <v>1</v>
      </c>
      <c r="O169" s="68">
        <f t="shared" si="11"/>
        <v>0</v>
      </c>
      <c r="P169" s="68">
        <f t="shared" si="11"/>
        <v>0</v>
      </c>
      <c r="Q169" s="77">
        <f t="shared" si="11"/>
        <v>5</v>
      </c>
    </row>
    <row r="170" spans="2:17" ht="16.5" customHeight="1" thickBot="1" x14ac:dyDescent="0.25">
      <c r="B170" s="180" t="s">
        <v>14</v>
      </c>
      <c r="C170" s="49"/>
      <c r="D170" s="62"/>
      <c r="E170" s="26"/>
      <c r="F170" s="30"/>
      <c r="G170" s="26"/>
      <c r="H170" s="49"/>
      <c r="I170" s="26"/>
      <c r="J170" s="26"/>
      <c r="K170" s="26"/>
      <c r="L170" s="31"/>
      <c r="M170" s="26"/>
      <c r="N170" s="26"/>
      <c r="O170" s="26"/>
      <c r="P170" s="62"/>
      <c r="Q170" s="31"/>
    </row>
    <row r="171" spans="2:17" ht="16.5" customHeight="1" thickBot="1" x14ac:dyDescent="0.25">
      <c r="B171" s="79" t="s">
        <v>16</v>
      </c>
      <c r="C171" s="209"/>
      <c r="D171" s="210"/>
      <c r="E171" s="371" t="s">
        <v>220</v>
      </c>
      <c r="F171" s="371"/>
      <c r="G171" s="26">
        <f>G169+L169</f>
        <v>107</v>
      </c>
      <c r="H171" s="30">
        <f>ROUND(G171/'教(二)21^'!K172*100,1)</f>
        <v>2.5</v>
      </c>
      <c r="I171" s="26" t="s">
        <v>52</v>
      </c>
      <c r="J171" s="117"/>
      <c r="K171" s="117"/>
      <c r="L171" s="118"/>
      <c r="M171" s="410" t="s">
        <v>219</v>
      </c>
      <c r="N171" s="411"/>
      <c r="O171" s="117">
        <f>Q169</f>
        <v>5</v>
      </c>
      <c r="P171" s="30">
        <f>ROUND(O171/'教(二)21^'!K172*100,1)</f>
        <v>0.1</v>
      </c>
      <c r="Q171" s="118" t="s">
        <v>52</v>
      </c>
    </row>
    <row r="172" spans="2:17" x14ac:dyDescent="0.2">
      <c r="M172" s="2"/>
      <c r="N172" s="409"/>
      <c r="O172" s="409"/>
      <c r="P172" s="2"/>
      <c r="Q172" s="97"/>
    </row>
  </sheetData>
  <mergeCells count="43">
    <mergeCell ref="N172:O172"/>
    <mergeCell ref="J92:J93"/>
    <mergeCell ref="K92:K93"/>
    <mergeCell ref="L92:L93"/>
    <mergeCell ref="M92:M93"/>
    <mergeCell ref="N92:N93"/>
    <mergeCell ref="H92:H93"/>
    <mergeCell ref="P92:P93"/>
    <mergeCell ref="Q92:Q93"/>
    <mergeCell ref="E171:F171"/>
    <mergeCell ref="M171:N171"/>
    <mergeCell ref="C92:C93"/>
    <mergeCell ref="D92:D93"/>
    <mergeCell ref="E92:E93"/>
    <mergeCell ref="F92:F93"/>
    <mergeCell ref="G92:G93"/>
    <mergeCell ref="H6:H7"/>
    <mergeCell ref="I6:I7"/>
    <mergeCell ref="J6:J7"/>
    <mergeCell ref="E6:E7"/>
    <mergeCell ref="F6:F7"/>
    <mergeCell ref="G6:G7"/>
    <mergeCell ref="C6:C7"/>
    <mergeCell ref="D6:D7"/>
    <mergeCell ref="P6:P7"/>
    <mergeCell ref="Q6:Q7"/>
    <mergeCell ref="I92:I93"/>
    <mergeCell ref="N6:N7"/>
    <mergeCell ref="O6:O7"/>
    <mergeCell ref="O92:O93"/>
    <mergeCell ref="C91:G91"/>
    <mergeCell ref="H91:L91"/>
    <mergeCell ref="M91:Q91"/>
    <mergeCell ref="K6:K7"/>
    <mergeCell ref="L6:L7"/>
    <mergeCell ref="M6:M7"/>
    <mergeCell ref="C90:L90"/>
    <mergeCell ref="M90:Q90"/>
    <mergeCell ref="C4:L4"/>
    <mergeCell ref="M4:Q4"/>
    <mergeCell ref="C5:G5"/>
    <mergeCell ref="H5:L5"/>
    <mergeCell ref="M5:Q5"/>
  </mergeCells>
  <phoneticPr fontId="12"/>
  <pageMargins left="0.70866141732283472" right="0.70866141732283472" top="0.74803149606299213" bottom="0.74803149606299213" header="0.31496062992125984" footer="0.31496062992125984"/>
  <pageSetup paperSize="9" scale="65" firstPageNumber="41" orientation="portrait" r:id="rId1"/>
  <rowBreaks count="1" manualBreakCount="1">
    <brk id="86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1"/>
  <dimension ref="B1:M171"/>
  <sheetViews>
    <sheetView view="pageBreakPreview" zoomScale="120" zoomScaleNormal="11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O7" sqref="O7"/>
    </sheetView>
  </sheetViews>
  <sheetFormatPr defaultRowHeight="13" x14ac:dyDescent="0.2"/>
  <cols>
    <col min="1" max="1" width="1.6328125" customWidth="1"/>
    <col min="2" max="2" width="9.08984375" customWidth="1"/>
    <col min="3" max="12" width="8.08984375" customWidth="1"/>
  </cols>
  <sheetData>
    <row r="1" spans="2:13" ht="13.5" customHeight="1" x14ac:dyDescent="0.2">
      <c r="B1" s="1"/>
    </row>
    <row r="2" spans="2:13" x14ac:dyDescent="0.2">
      <c r="M2" s="267"/>
    </row>
    <row r="3" spans="2:13" ht="13.5" customHeight="1" thickBot="1" x14ac:dyDescent="0.25">
      <c r="B3" s="12"/>
    </row>
    <row r="4" spans="2:13" ht="15.75" customHeight="1" thickBot="1" x14ac:dyDescent="0.25">
      <c r="B4" s="91" t="s">
        <v>5</v>
      </c>
      <c r="C4" s="355" t="s">
        <v>222</v>
      </c>
      <c r="D4" s="356"/>
      <c r="E4" s="356"/>
      <c r="F4" s="356"/>
      <c r="G4" s="356"/>
      <c r="H4" s="356"/>
      <c r="I4" s="356"/>
      <c r="J4" s="356"/>
      <c r="K4" s="356"/>
      <c r="L4" s="357"/>
    </row>
    <row r="5" spans="2:13" ht="15.75" customHeight="1" thickBot="1" x14ac:dyDescent="0.25">
      <c r="B5" s="78" t="s">
        <v>4</v>
      </c>
      <c r="C5" s="363" t="s">
        <v>83</v>
      </c>
      <c r="D5" s="364"/>
      <c r="E5" s="364"/>
      <c r="F5" s="364"/>
      <c r="G5" s="365"/>
      <c r="H5" s="363" t="s">
        <v>89</v>
      </c>
      <c r="I5" s="364"/>
      <c r="J5" s="364"/>
      <c r="K5" s="364"/>
      <c r="L5" s="365"/>
    </row>
    <row r="6" spans="2:13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3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</row>
    <row r="8" spans="2:13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</row>
    <row r="9" spans="2:13" x14ac:dyDescent="0.2">
      <c r="B9" s="42">
        <v>1</v>
      </c>
      <c r="C9" s="2"/>
      <c r="D9" s="5"/>
      <c r="E9" s="37"/>
      <c r="F9" s="5"/>
      <c r="G9" s="37" t="str">
        <f t="shared" ref="G9:G72" si="0">IF(C9+D9+E9+F9=0,"",C9+D9+E9+F9)</f>
        <v/>
      </c>
      <c r="H9" s="45"/>
      <c r="I9" s="5"/>
      <c r="J9" s="37"/>
      <c r="K9" s="37"/>
      <c r="L9" s="18" t="str">
        <f t="shared" ref="L9:L72" si="1">IF(H9+I9+J9+K9=0,"",H9+I9+J9+K9)</f>
        <v/>
      </c>
    </row>
    <row r="10" spans="2:13" x14ac:dyDescent="0.2">
      <c r="B10" s="42">
        <v>2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</row>
    <row r="11" spans="2:13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</row>
    <row r="12" spans="2:13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</row>
    <row r="13" spans="2:13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</row>
    <row r="14" spans="2:13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</row>
    <row r="15" spans="2:13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</row>
    <row r="16" spans="2:13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</row>
    <row r="17" spans="2:12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</row>
    <row r="18" spans="2:12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</row>
    <row r="19" spans="2:12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</row>
    <row r="20" spans="2:12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</row>
    <row r="21" spans="2:12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</row>
    <row r="22" spans="2:12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</row>
    <row r="23" spans="2:12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</row>
    <row r="24" spans="2:12" x14ac:dyDescent="0.2">
      <c r="B24" s="43">
        <v>16</v>
      </c>
      <c r="C24" s="7">
        <v>1</v>
      </c>
      <c r="D24" s="6"/>
      <c r="E24" s="10"/>
      <c r="F24" s="6"/>
      <c r="G24" s="10">
        <f t="shared" si="0"/>
        <v>1</v>
      </c>
      <c r="H24" s="16"/>
      <c r="I24" s="6"/>
      <c r="J24" s="10"/>
      <c r="K24" s="10"/>
      <c r="L24" s="19" t="str">
        <f t="shared" si="1"/>
        <v/>
      </c>
    </row>
    <row r="25" spans="2:12" x14ac:dyDescent="0.2">
      <c r="B25" s="42">
        <v>17</v>
      </c>
      <c r="C25" s="119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</row>
    <row r="26" spans="2:12" x14ac:dyDescent="0.2">
      <c r="B26" s="42">
        <v>18</v>
      </c>
      <c r="C26" s="119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</row>
    <row r="27" spans="2:12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</row>
    <row r="28" spans="2:12" x14ac:dyDescent="0.2">
      <c r="B28" s="42">
        <v>20</v>
      </c>
      <c r="C28" s="119">
        <v>1</v>
      </c>
      <c r="D28" s="5"/>
      <c r="E28" s="37"/>
      <c r="F28" s="5"/>
      <c r="G28" s="37">
        <f t="shared" si="0"/>
        <v>1</v>
      </c>
      <c r="H28" s="45"/>
      <c r="I28" s="5"/>
      <c r="J28" s="37"/>
      <c r="K28" s="37"/>
      <c r="L28" s="18" t="str">
        <f t="shared" si="1"/>
        <v/>
      </c>
    </row>
    <row r="29" spans="2:12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</row>
    <row r="30" spans="2:12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</row>
    <row r="31" spans="2:12" x14ac:dyDescent="0.2">
      <c r="B31" s="42">
        <v>23</v>
      </c>
      <c r="C31" s="119">
        <v>1</v>
      </c>
      <c r="D31" s="5"/>
      <c r="E31" s="37"/>
      <c r="F31" s="5"/>
      <c r="G31" s="37">
        <f t="shared" si="0"/>
        <v>1</v>
      </c>
      <c r="H31" s="45"/>
      <c r="I31" s="5"/>
      <c r="J31" s="37"/>
      <c r="K31" s="37"/>
      <c r="L31" s="18" t="str">
        <f t="shared" si="1"/>
        <v/>
      </c>
    </row>
    <row r="32" spans="2:12" x14ac:dyDescent="0.2">
      <c r="B32" s="43">
        <v>24</v>
      </c>
      <c r="C32" s="7">
        <v>1</v>
      </c>
      <c r="D32" s="6"/>
      <c r="E32" s="10"/>
      <c r="F32" s="6"/>
      <c r="G32" s="10">
        <f t="shared" si="0"/>
        <v>1</v>
      </c>
      <c r="H32" s="16"/>
      <c r="I32" s="6"/>
      <c r="J32" s="10"/>
      <c r="K32" s="10"/>
      <c r="L32" s="19" t="str">
        <f t="shared" si="1"/>
        <v/>
      </c>
    </row>
    <row r="33" spans="2:12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</row>
    <row r="34" spans="2:12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</row>
    <row r="35" spans="2:12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</row>
    <row r="36" spans="2:12" x14ac:dyDescent="0.2">
      <c r="B36" s="42">
        <v>28</v>
      </c>
      <c r="C36" s="2">
        <v>2</v>
      </c>
      <c r="D36" s="5"/>
      <c r="E36" s="37"/>
      <c r="F36" s="5"/>
      <c r="G36" s="37">
        <f t="shared" si="0"/>
        <v>2</v>
      </c>
      <c r="H36" s="45"/>
      <c r="I36" s="5"/>
      <c r="J36" s="37"/>
      <c r="K36" s="37"/>
      <c r="L36" s="18" t="str">
        <f t="shared" si="1"/>
        <v/>
      </c>
    </row>
    <row r="37" spans="2:12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</row>
    <row r="38" spans="2:12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</row>
    <row r="39" spans="2:12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</row>
    <row r="40" spans="2:12" x14ac:dyDescent="0.2">
      <c r="B40" s="43">
        <v>32</v>
      </c>
      <c r="C40" s="7">
        <v>1</v>
      </c>
      <c r="D40" s="6"/>
      <c r="E40" s="10"/>
      <c r="F40" s="6"/>
      <c r="G40" s="10">
        <f t="shared" si="0"/>
        <v>1</v>
      </c>
      <c r="H40" s="16"/>
      <c r="I40" s="6"/>
      <c r="J40" s="10"/>
      <c r="K40" s="10"/>
      <c r="L40" s="19" t="str">
        <f t="shared" si="1"/>
        <v/>
      </c>
    </row>
    <row r="41" spans="2:12" x14ac:dyDescent="0.2">
      <c r="B41" s="42">
        <v>33</v>
      </c>
      <c r="C41" s="119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</row>
    <row r="42" spans="2:12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</row>
    <row r="43" spans="2:12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</row>
    <row r="44" spans="2:12" x14ac:dyDescent="0.2">
      <c r="B44" s="42">
        <v>36</v>
      </c>
      <c r="C44" s="119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</row>
    <row r="45" spans="2:12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</row>
    <row r="46" spans="2:12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</row>
    <row r="47" spans="2:12" x14ac:dyDescent="0.2">
      <c r="B47" s="42">
        <v>39</v>
      </c>
      <c r="C47" s="2">
        <v>1</v>
      </c>
      <c r="D47" s="5"/>
      <c r="E47" s="37"/>
      <c r="F47" s="5"/>
      <c r="G47" s="37">
        <f t="shared" si="0"/>
        <v>1</v>
      </c>
      <c r="H47" s="45"/>
      <c r="I47" s="5"/>
      <c r="J47" s="37"/>
      <c r="K47" s="37"/>
      <c r="L47" s="18" t="str">
        <f t="shared" si="1"/>
        <v/>
      </c>
    </row>
    <row r="48" spans="2:12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</row>
    <row r="49" spans="2:12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</row>
    <row r="50" spans="2:12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</row>
    <row r="51" spans="2:12" x14ac:dyDescent="0.2">
      <c r="B51" s="42">
        <v>43</v>
      </c>
      <c r="C51" s="2"/>
      <c r="D51" s="5">
        <v>1</v>
      </c>
      <c r="E51" s="37"/>
      <c r="F51" s="5"/>
      <c r="G51" s="37">
        <f t="shared" si="0"/>
        <v>1</v>
      </c>
      <c r="H51" s="45"/>
      <c r="I51" s="5"/>
      <c r="J51" s="37"/>
      <c r="K51" s="37"/>
      <c r="L51" s="18" t="str">
        <f t="shared" si="1"/>
        <v/>
      </c>
    </row>
    <row r="52" spans="2:12" x14ac:dyDescent="0.2">
      <c r="B52" s="42">
        <v>44</v>
      </c>
      <c r="C52" s="119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</row>
    <row r="53" spans="2:12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4"/>
      <c r="L53" s="20" t="str">
        <f t="shared" si="1"/>
        <v/>
      </c>
    </row>
    <row r="54" spans="2:12" x14ac:dyDescent="0.2">
      <c r="B54" s="42">
        <v>46</v>
      </c>
      <c r="C54" s="119"/>
      <c r="D54" s="5"/>
      <c r="E54" s="37"/>
      <c r="F54" s="5"/>
      <c r="G54" s="2" t="str">
        <f t="shared" si="0"/>
        <v/>
      </c>
      <c r="H54" s="45"/>
      <c r="I54" s="5"/>
      <c r="J54" s="37"/>
      <c r="K54" s="37"/>
      <c r="L54" s="18" t="str">
        <f t="shared" si="1"/>
        <v/>
      </c>
    </row>
    <row r="55" spans="2:12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</row>
    <row r="56" spans="2:12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</row>
    <row r="57" spans="2:12" x14ac:dyDescent="0.2">
      <c r="B57" s="42">
        <v>49</v>
      </c>
      <c r="C57" s="119"/>
      <c r="D57" s="5"/>
      <c r="E57" s="37"/>
      <c r="F57" s="5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</row>
    <row r="58" spans="2:12" x14ac:dyDescent="0.2">
      <c r="B58" s="42">
        <v>50</v>
      </c>
      <c r="C58" s="119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</row>
    <row r="59" spans="2:12" x14ac:dyDescent="0.2">
      <c r="B59" s="42">
        <v>51</v>
      </c>
      <c r="C59" s="119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</row>
    <row r="60" spans="2:12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</row>
    <row r="61" spans="2:12" x14ac:dyDescent="0.2">
      <c r="B61" s="42">
        <v>53</v>
      </c>
      <c r="C61" s="119">
        <v>1</v>
      </c>
      <c r="D61" s="5"/>
      <c r="E61" s="37"/>
      <c r="F61" s="5"/>
      <c r="G61" s="4">
        <f t="shared" si="0"/>
        <v>1</v>
      </c>
      <c r="H61" s="45"/>
      <c r="I61" s="5"/>
      <c r="J61" s="37"/>
      <c r="K61" s="37"/>
      <c r="L61" s="20" t="str">
        <f t="shared" si="1"/>
        <v/>
      </c>
    </row>
    <row r="62" spans="2:12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</row>
    <row r="63" spans="2:12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</row>
    <row r="64" spans="2:12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</row>
    <row r="65" spans="2:12" x14ac:dyDescent="0.2">
      <c r="B65" s="42">
        <v>57</v>
      </c>
      <c r="C65" s="119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</row>
    <row r="66" spans="2:12" x14ac:dyDescent="0.2">
      <c r="B66" s="42">
        <v>58</v>
      </c>
      <c r="C66" s="119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</row>
    <row r="67" spans="2:12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</row>
    <row r="68" spans="2:12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</row>
    <row r="69" spans="2:12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</row>
    <row r="70" spans="2:12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</row>
    <row r="71" spans="2:12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/>
      <c r="J71" s="37"/>
      <c r="K71" s="37"/>
      <c r="L71" s="18" t="str">
        <f t="shared" si="1"/>
        <v/>
      </c>
    </row>
    <row r="72" spans="2:12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/>
      <c r="I72" s="6"/>
      <c r="J72" s="10"/>
      <c r="K72" s="10"/>
      <c r="L72" s="19" t="str">
        <f t="shared" si="1"/>
        <v/>
      </c>
    </row>
    <row r="73" spans="2:12" x14ac:dyDescent="0.2">
      <c r="B73" s="42">
        <v>65</v>
      </c>
      <c r="C73" s="2">
        <v>1</v>
      </c>
      <c r="D73" s="5"/>
      <c r="E73" s="37"/>
      <c r="F73" s="5"/>
      <c r="G73" s="37">
        <f t="shared" ref="G73:G81" si="2">IF(C73+D73+E73+F73=0,"",C73+D73+E73+F73)</f>
        <v>1</v>
      </c>
      <c r="H73" s="45"/>
      <c r="I73" s="5"/>
      <c r="J73" s="37"/>
      <c r="K73" s="37"/>
      <c r="L73" s="18" t="str">
        <f t="shared" ref="L73:L81" si="3">IF(H73+I73+J73+K73=0,"",H73+I73+J73+K73)</f>
        <v/>
      </c>
    </row>
    <row r="74" spans="2:12" x14ac:dyDescent="0.2">
      <c r="B74" s="42">
        <v>66</v>
      </c>
      <c r="C74" s="119"/>
      <c r="D74" s="5"/>
      <c r="E74" s="37"/>
      <c r="F74" s="5"/>
      <c r="G74" s="37" t="str">
        <f t="shared" si="2"/>
        <v/>
      </c>
      <c r="H74" s="45"/>
      <c r="I74" s="5"/>
      <c r="J74" s="37"/>
      <c r="K74" s="37"/>
      <c r="L74" s="18" t="str">
        <f t="shared" si="3"/>
        <v/>
      </c>
    </row>
    <row r="75" spans="2:12" x14ac:dyDescent="0.2">
      <c r="B75" s="42">
        <v>67</v>
      </c>
      <c r="C75" s="2"/>
      <c r="D75" s="5"/>
      <c r="E75" s="37"/>
      <c r="F75" s="5"/>
      <c r="G75" s="37" t="str">
        <f t="shared" si="2"/>
        <v/>
      </c>
      <c r="H75" s="45"/>
      <c r="I75" s="5"/>
      <c r="J75" s="37"/>
      <c r="K75" s="37"/>
      <c r="L75" s="18" t="str">
        <f t="shared" si="3"/>
        <v/>
      </c>
    </row>
    <row r="76" spans="2:12" x14ac:dyDescent="0.2">
      <c r="B76" s="43">
        <v>68</v>
      </c>
      <c r="C76" s="7">
        <v>1</v>
      </c>
      <c r="D76" s="6"/>
      <c r="E76" s="10"/>
      <c r="F76" s="6"/>
      <c r="G76" s="10">
        <f t="shared" si="2"/>
        <v>1</v>
      </c>
      <c r="H76" s="16"/>
      <c r="I76" s="6"/>
      <c r="J76" s="10"/>
      <c r="K76" s="10"/>
      <c r="L76" s="19" t="str">
        <f t="shared" si="3"/>
        <v/>
      </c>
    </row>
    <row r="77" spans="2:12" x14ac:dyDescent="0.2">
      <c r="B77" s="42">
        <v>69</v>
      </c>
      <c r="C77" s="2"/>
      <c r="D77" s="5"/>
      <c r="E77" s="37"/>
      <c r="F77" s="5"/>
      <c r="G77" s="37" t="str">
        <f t="shared" si="2"/>
        <v/>
      </c>
      <c r="H77" s="45"/>
      <c r="I77" s="5"/>
      <c r="J77" s="37"/>
      <c r="K77" s="37"/>
      <c r="L77" s="18" t="str">
        <f t="shared" si="3"/>
        <v/>
      </c>
    </row>
    <row r="78" spans="2:12" x14ac:dyDescent="0.2">
      <c r="B78" s="42">
        <v>70</v>
      </c>
      <c r="C78" s="119"/>
      <c r="D78" s="5"/>
      <c r="E78" s="37"/>
      <c r="F78" s="5"/>
      <c r="G78" s="37" t="str">
        <f t="shared" si="2"/>
        <v/>
      </c>
      <c r="H78" s="45"/>
      <c r="I78" s="5"/>
      <c r="J78" s="37"/>
      <c r="K78" s="37"/>
      <c r="L78" s="18" t="str">
        <f t="shared" si="3"/>
        <v/>
      </c>
    </row>
    <row r="79" spans="2:12" x14ac:dyDescent="0.2">
      <c r="B79" s="42">
        <v>71</v>
      </c>
      <c r="C79" s="2">
        <v>1</v>
      </c>
      <c r="D79" s="5"/>
      <c r="E79" s="37"/>
      <c r="F79" s="5"/>
      <c r="G79" s="37">
        <f t="shared" si="2"/>
        <v>1</v>
      </c>
      <c r="H79" s="45"/>
      <c r="I79" s="5"/>
      <c r="J79" s="37"/>
      <c r="K79" s="37"/>
      <c r="L79" s="18" t="str">
        <f t="shared" si="3"/>
        <v/>
      </c>
    </row>
    <row r="80" spans="2:12" x14ac:dyDescent="0.2">
      <c r="B80" s="43">
        <v>72</v>
      </c>
      <c r="C80" s="2"/>
      <c r="D80" s="5"/>
      <c r="E80" s="37"/>
      <c r="F80" s="5"/>
      <c r="G80" s="37" t="str">
        <f t="shared" si="2"/>
        <v/>
      </c>
      <c r="H80" s="45"/>
      <c r="I80" s="5"/>
      <c r="J80" s="37"/>
      <c r="K80" s="37"/>
      <c r="L80" s="18" t="str">
        <f t="shared" si="3"/>
        <v/>
      </c>
    </row>
    <row r="81" spans="2:12" x14ac:dyDescent="0.2">
      <c r="B81" s="42">
        <v>73</v>
      </c>
      <c r="C81" s="8"/>
      <c r="D81" s="3"/>
      <c r="E81" s="4"/>
      <c r="F81" s="3"/>
      <c r="G81" s="4" t="str">
        <f t="shared" si="2"/>
        <v/>
      </c>
      <c r="H81" s="17"/>
      <c r="I81" s="3"/>
      <c r="J81" s="4"/>
      <c r="K81" s="4"/>
      <c r="L81" s="20" t="str">
        <f t="shared" si="3"/>
        <v/>
      </c>
    </row>
    <row r="82" spans="2:12" x14ac:dyDescent="0.2">
      <c r="B82" s="42">
        <v>74</v>
      </c>
      <c r="C82" s="2"/>
      <c r="D82" s="5"/>
      <c r="E82" s="37"/>
      <c r="F82" s="5"/>
      <c r="G82" s="37" t="str">
        <f>IF(C82+D82+E82+F82=0,"",C82+D82+E82+F82)</f>
        <v/>
      </c>
      <c r="H82" s="45"/>
      <c r="I82" s="5"/>
      <c r="J82" s="37"/>
      <c r="K82" s="37"/>
      <c r="L82" s="18" t="str">
        <f>IF(H82+I82+J82+K82=0,"",H82+I82+J82+K82)</f>
        <v/>
      </c>
    </row>
    <row r="83" spans="2:12" x14ac:dyDescent="0.2">
      <c r="B83" s="42">
        <v>75</v>
      </c>
      <c r="C83" s="2"/>
      <c r="D83" s="5"/>
      <c r="E83" s="37"/>
      <c r="F83" s="5"/>
      <c r="G83" s="37" t="str">
        <f>IF(C83+D83+E83+F83=0,"",C83+D83+E83+F83)</f>
        <v/>
      </c>
      <c r="H83" s="45"/>
      <c r="I83" s="5"/>
      <c r="J83" s="37"/>
      <c r="K83" s="37"/>
      <c r="L83" s="18" t="str">
        <f>IF(H83+I83+J83+K83=0,"",H83+I83+J83+K83)</f>
        <v/>
      </c>
    </row>
    <row r="84" spans="2:12" x14ac:dyDescent="0.2">
      <c r="B84" s="43">
        <v>76</v>
      </c>
      <c r="C84" s="7">
        <v>1</v>
      </c>
      <c r="D84" s="6"/>
      <c r="E84" s="10"/>
      <c r="F84" s="6"/>
      <c r="G84" s="37">
        <f>IF(C84+D84+E84+F84=0,"",C84+D84+E84+F84)</f>
        <v>1</v>
      </c>
      <c r="H84" s="45"/>
      <c r="I84" s="5"/>
      <c r="J84" s="37"/>
      <c r="K84" s="37"/>
      <c r="L84" s="18" t="str">
        <f>IF(H84+I84+J84+K84=0,"",H84+I84+J84+K84)</f>
        <v/>
      </c>
    </row>
    <row r="85" spans="2:12" x14ac:dyDescent="0.2">
      <c r="B85" s="42">
        <v>77</v>
      </c>
      <c r="C85" s="2"/>
      <c r="D85" s="5"/>
      <c r="E85" s="37"/>
      <c r="F85" s="5"/>
      <c r="G85" s="4" t="str">
        <f>IF(C85+D85+E85+F85=0,"",C85+D85+E85+F85)</f>
        <v/>
      </c>
      <c r="H85" s="17"/>
      <c r="I85" s="3"/>
      <c r="J85" s="4"/>
      <c r="K85" s="4"/>
      <c r="L85" s="20" t="str">
        <f>IF(H85+I85+J85+K85=0,"",H85+I85+J85+K85)</f>
        <v/>
      </c>
    </row>
    <row r="86" spans="2:12" x14ac:dyDescent="0.2">
      <c r="B86" s="42">
        <v>78</v>
      </c>
      <c r="C86" s="2"/>
      <c r="D86" s="5"/>
      <c r="E86" s="37"/>
      <c r="F86" s="5"/>
      <c r="G86" s="37" t="str">
        <f>IF(C86+D86+E86+F86=0,"",C86+D86+E86+F86)</f>
        <v/>
      </c>
      <c r="H86" s="45"/>
      <c r="I86" s="5"/>
      <c r="J86" s="37"/>
      <c r="K86" s="37"/>
      <c r="L86" s="18" t="str">
        <f>IF(H86+I86+J86+K86=0,"",H86+I86+J86+K86)</f>
        <v/>
      </c>
    </row>
    <row r="87" spans="2:12" ht="13.5" customHeight="1" x14ac:dyDescent="0.2">
      <c r="B87" s="12"/>
    </row>
    <row r="88" spans="2:12" ht="13.5" customHeight="1" x14ac:dyDescent="0.2">
      <c r="B88" s="12"/>
    </row>
    <row r="89" spans="2:12" ht="13.5" customHeight="1" thickBot="1" x14ac:dyDescent="0.25">
      <c r="B89" s="12"/>
    </row>
    <row r="90" spans="2:12" ht="15.75" customHeight="1" thickBot="1" x14ac:dyDescent="0.25">
      <c r="B90" s="91" t="s">
        <v>5</v>
      </c>
      <c r="C90" s="355" t="str">
        <f>C4</f>
        <v>栄養教諭</v>
      </c>
      <c r="D90" s="356"/>
      <c r="E90" s="356"/>
      <c r="F90" s="356"/>
      <c r="G90" s="356"/>
      <c r="H90" s="356"/>
      <c r="I90" s="356"/>
      <c r="J90" s="356"/>
      <c r="K90" s="356"/>
      <c r="L90" s="357"/>
    </row>
    <row r="91" spans="2:12" ht="15.75" customHeight="1" thickBot="1" x14ac:dyDescent="0.25">
      <c r="B91" s="78" t="s">
        <v>4</v>
      </c>
      <c r="C91" s="366" t="str">
        <f>C5</f>
        <v>２　　　　　　級</v>
      </c>
      <c r="D91" s="364"/>
      <c r="E91" s="364"/>
      <c r="F91" s="364"/>
      <c r="G91" s="386"/>
      <c r="H91" s="363" t="str">
        <f>H5</f>
        <v>１　　　　　　級</v>
      </c>
      <c r="I91" s="364"/>
      <c r="J91" s="364"/>
      <c r="K91" s="364"/>
      <c r="L91" s="365"/>
    </row>
    <row r="92" spans="2:12" x14ac:dyDescent="0.2">
      <c r="B92" s="84" t="s">
        <v>2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</row>
    <row r="93" spans="2:12" ht="13.5" thickBot="1" x14ac:dyDescent="0.25">
      <c r="B93" s="85" t="s">
        <v>12</v>
      </c>
      <c r="C93" s="405"/>
      <c r="D93" s="391"/>
      <c r="E93" s="399"/>
      <c r="F93" s="391"/>
      <c r="G93" s="399"/>
      <c r="H93" s="401"/>
      <c r="I93" s="391"/>
      <c r="J93" s="391"/>
      <c r="K93" s="391"/>
      <c r="L93" s="393"/>
    </row>
    <row r="94" spans="2:12" x14ac:dyDescent="0.2">
      <c r="B94" s="142">
        <v>79</v>
      </c>
      <c r="C94" s="14"/>
      <c r="D94" s="22"/>
      <c r="E94" s="47"/>
      <c r="F94" s="22"/>
      <c r="G94" s="23" t="str">
        <f t="shared" ref="G94:G155" si="4">IF(C94+D94+E94+F94=0,"",C94+D94+E94+F94)</f>
        <v/>
      </c>
      <c r="H94" s="2"/>
      <c r="I94" s="5"/>
      <c r="J94" s="37"/>
      <c r="K94" s="37"/>
      <c r="L94" s="18" t="str">
        <f t="shared" ref="L94:L155" si="5">IF(H94+I94+J94+K94=0,"",H94+I94+J94+K94)</f>
        <v/>
      </c>
    </row>
    <row r="95" spans="2:12" x14ac:dyDescent="0.2">
      <c r="B95" s="76">
        <v>80</v>
      </c>
      <c r="C95" s="45"/>
      <c r="D95" s="5"/>
      <c r="E95" s="37"/>
      <c r="F95" s="5"/>
      <c r="G95" s="19" t="str">
        <f t="shared" si="4"/>
        <v/>
      </c>
      <c r="H95" s="7"/>
      <c r="I95" s="6"/>
      <c r="J95" s="10"/>
      <c r="K95" s="10"/>
      <c r="L95" s="19" t="str">
        <f t="shared" si="5"/>
        <v/>
      </c>
    </row>
    <row r="96" spans="2:12" x14ac:dyDescent="0.2">
      <c r="B96" s="38">
        <v>81</v>
      </c>
      <c r="C96" s="17"/>
      <c r="D96" s="3"/>
      <c r="E96" s="4"/>
      <c r="F96" s="3"/>
      <c r="G96" s="18" t="str">
        <f t="shared" si="4"/>
        <v/>
      </c>
      <c r="H96" s="2"/>
      <c r="I96" s="5"/>
      <c r="J96" s="37"/>
      <c r="K96" s="37"/>
      <c r="L96" s="18" t="str">
        <f t="shared" si="5"/>
        <v/>
      </c>
    </row>
    <row r="97" spans="2:12" x14ac:dyDescent="0.2">
      <c r="B97" s="38">
        <v>82</v>
      </c>
      <c r="C97" s="45"/>
      <c r="D97" s="5"/>
      <c r="E97" s="37"/>
      <c r="F97" s="5"/>
      <c r="G97" s="18" t="str">
        <f t="shared" si="4"/>
        <v/>
      </c>
      <c r="H97" s="2"/>
      <c r="I97" s="5"/>
      <c r="J97" s="37"/>
      <c r="K97" s="37"/>
      <c r="L97" s="18" t="str">
        <f t="shared" si="5"/>
        <v/>
      </c>
    </row>
    <row r="98" spans="2:12" x14ac:dyDescent="0.2">
      <c r="B98" s="38">
        <v>83</v>
      </c>
      <c r="C98" s="45"/>
      <c r="D98" s="5"/>
      <c r="E98" s="37"/>
      <c r="F98" s="5"/>
      <c r="G98" s="18" t="str">
        <f t="shared" si="4"/>
        <v/>
      </c>
      <c r="H98" s="2"/>
      <c r="I98" s="5"/>
      <c r="J98" s="37"/>
      <c r="K98" s="37"/>
      <c r="L98" s="18" t="str">
        <f t="shared" si="5"/>
        <v/>
      </c>
    </row>
    <row r="99" spans="2:12" x14ac:dyDescent="0.2">
      <c r="B99" s="76">
        <v>84</v>
      </c>
      <c r="C99" s="16"/>
      <c r="D99" s="6"/>
      <c r="E99" s="10"/>
      <c r="F99" s="6"/>
      <c r="G99" s="18" t="str">
        <f t="shared" si="4"/>
        <v/>
      </c>
      <c r="H99" s="2"/>
      <c r="I99" s="5"/>
      <c r="J99" s="37"/>
      <c r="K99" s="37"/>
      <c r="L99" s="18" t="str">
        <f t="shared" si="5"/>
        <v/>
      </c>
    </row>
    <row r="100" spans="2:12" x14ac:dyDescent="0.2">
      <c r="B100" s="38">
        <v>85</v>
      </c>
      <c r="C100" s="45"/>
      <c r="D100" s="5"/>
      <c r="E100" s="37"/>
      <c r="F100" s="5"/>
      <c r="G100" s="20" t="str">
        <f t="shared" si="4"/>
        <v/>
      </c>
      <c r="H100" s="8"/>
      <c r="I100" s="3"/>
      <c r="J100" s="4"/>
      <c r="K100" s="4"/>
      <c r="L100" s="20" t="str">
        <f t="shared" si="5"/>
        <v/>
      </c>
    </row>
    <row r="101" spans="2:12" x14ac:dyDescent="0.2">
      <c r="B101" s="38">
        <v>86</v>
      </c>
      <c r="C101" s="45"/>
      <c r="D101" s="5"/>
      <c r="E101" s="37"/>
      <c r="F101" s="5"/>
      <c r="G101" s="18" t="str">
        <f t="shared" si="4"/>
        <v/>
      </c>
      <c r="H101" s="2"/>
      <c r="I101" s="5"/>
      <c r="J101" s="37"/>
      <c r="K101" s="37"/>
      <c r="L101" s="18" t="str">
        <f t="shared" si="5"/>
        <v/>
      </c>
    </row>
    <row r="102" spans="2:12" x14ac:dyDescent="0.2">
      <c r="B102" s="38">
        <v>87</v>
      </c>
      <c r="C102" s="45"/>
      <c r="D102" s="5"/>
      <c r="E102" s="37"/>
      <c r="F102" s="5"/>
      <c r="G102" s="18" t="str">
        <f t="shared" si="4"/>
        <v/>
      </c>
      <c r="H102" s="2"/>
      <c r="I102" s="5"/>
      <c r="J102" s="37"/>
      <c r="K102" s="37"/>
      <c r="L102" s="18" t="str">
        <f t="shared" si="5"/>
        <v/>
      </c>
    </row>
    <row r="103" spans="2:12" x14ac:dyDescent="0.2">
      <c r="B103" s="76">
        <v>88</v>
      </c>
      <c r="C103" s="45">
        <v>1</v>
      </c>
      <c r="D103" s="5"/>
      <c r="E103" s="37"/>
      <c r="F103" s="5"/>
      <c r="G103" s="19">
        <f t="shared" si="4"/>
        <v>1</v>
      </c>
      <c r="H103" s="7"/>
      <c r="I103" s="6"/>
      <c r="J103" s="10"/>
      <c r="K103" s="10"/>
      <c r="L103" s="19" t="str">
        <f t="shared" si="5"/>
        <v/>
      </c>
    </row>
    <row r="104" spans="2:12" x14ac:dyDescent="0.2">
      <c r="B104" s="38">
        <v>89</v>
      </c>
      <c r="C104" s="17">
        <v>1</v>
      </c>
      <c r="D104" s="3"/>
      <c r="E104" s="4"/>
      <c r="F104" s="3"/>
      <c r="G104" s="18">
        <f t="shared" si="4"/>
        <v>1</v>
      </c>
      <c r="H104" s="2"/>
      <c r="I104" s="5"/>
      <c r="J104" s="37"/>
      <c r="K104" s="37"/>
      <c r="L104" s="18" t="str">
        <f t="shared" si="5"/>
        <v/>
      </c>
    </row>
    <row r="105" spans="2:12" x14ac:dyDescent="0.2">
      <c r="B105" s="38">
        <v>90</v>
      </c>
      <c r="C105" s="45"/>
      <c r="D105" s="5"/>
      <c r="E105" s="37"/>
      <c r="F105" s="5"/>
      <c r="G105" s="18" t="str">
        <f t="shared" si="4"/>
        <v/>
      </c>
      <c r="H105" s="2"/>
      <c r="I105" s="5"/>
      <c r="J105" s="37"/>
      <c r="K105" s="37"/>
      <c r="L105" s="18" t="str">
        <f t="shared" si="5"/>
        <v/>
      </c>
    </row>
    <row r="106" spans="2:12" x14ac:dyDescent="0.2">
      <c r="B106" s="38">
        <v>91</v>
      </c>
      <c r="C106" s="45"/>
      <c r="D106" s="5"/>
      <c r="E106" s="37"/>
      <c r="F106" s="5"/>
      <c r="G106" s="18" t="str">
        <f t="shared" si="4"/>
        <v/>
      </c>
      <c r="H106" s="2"/>
      <c r="I106" s="5"/>
      <c r="J106" s="37"/>
      <c r="K106" s="37"/>
      <c r="L106" s="18" t="str">
        <f t="shared" si="5"/>
        <v/>
      </c>
    </row>
    <row r="107" spans="2:12" x14ac:dyDescent="0.2">
      <c r="B107" s="76">
        <v>92</v>
      </c>
      <c r="C107" s="16"/>
      <c r="D107" s="6"/>
      <c r="E107" s="10"/>
      <c r="F107" s="6"/>
      <c r="G107" s="18" t="str">
        <f t="shared" si="4"/>
        <v/>
      </c>
      <c r="H107" s="2"/>
      <c r="I107" s="5"/>
      <c r="J107" s="37"/>
      <c r="K107" s="37"/>
      <c r="L107" s="18" t="str">
        <f t="shared" si="5"/>
        <v/>
      </c>
    </row>
    <row r="108" spans="2:12" x14ac:dyDescent="0.2">
      <c r="B108" s="38">
        <v>93</v>
      </c>
      <c r="C108" s="45"/>
      <c r="D108" s="5"/>
      <c r="E108" s="37"/>
      <c r="F108" s="5"/>
      <c r="G108" s="20" t="str">
        <f t="shared" si="4"/>
        <v/>
      </c>
      <c r="H108" s="8"/>
      <c r="I108" s="3"/>
      <c r="J108" s="4"/>
      <c r="K108" s="4"/>
      <c r="L108" s="20" t="str">
        <f t="shared" si="5"/>
        <v/>
      </c>
    </row>
    <row r="109" spans="2:12" x14ac:dyDescent="0.2">
      <c r="B109" s="38">
        <v>94</v>
      </c>
      <c r="C109" s="45"/>
      <c r="D109" s="5"/>
      <c r="E109" s="37"/>
      <c r="F109" s="5"/>
      <c r="G109" s="18" t="str">
        <f t="shared" si="4"/>
        <v/>
      </c>
      <c r="H109" s="2"/>
      <c r="I109" s="5"/>
      <c r="J109" s="37"/>
      <c r="K109" s="37"/>
      <c r="L109" s="18" t="str">
        <f t="shared" si="5"/>
        <v/>
      </c>
    </row>
    <row r="110" spans="2:12" x14ac:dyDescent="0.2">
      <c r="B110" s="38">
        <v>95</v>
      </c>
      <c r="C110" s="45"/>
      <c r="D110" s="5"/>
      <c r="E110" s="37"/>
      <c r="F110" s="5"/>
      <c r="G110" s="18" t="str">
        <f t="shared" si="4"/>
        <v/>
      </c>
      <c r="H110" s="2"/>
      <c r="I110" s="5"/>
      <c r="J110" s="37"/>
      <c r="K110" s="37"/>
      <c r="L110" s="18" t="str">
        <f t="shared" si="5"/>
        <v/>
      </c>
    </row>
    <row r="111" spans="2:12" x14ac:dyDescent="0.2">
      <c r="B111" s="76">
        <v>96</v>
      </c>
      <c r="C111" s="45"/>
      <c r="D111" s="5"/>
      <c r="E111" s="37"/>
      <c r="F111" s="5"/>
      <c r="G111" s="19" t="str">
        <f t="shared" si="4"/>
        <v/>
      </c>
      <c r="H111" s="7"/>
      <c r="I111" s="6"/>
      <c r="J111" s="10"/>
      <c r="K111" s="10"/>
      <c r="L111" s="19" t="str">
        <f t="shared" si="5"/>
        <v/>
      </c>
    </row>
    <row r="112" spans="2:12" x14ac:dyDescent="0.2">
      <c r="B112" s="38">
        <v>97</v>
      </c>
      <c r="C112" s="17"/>
      <c r="D112" s="3">
        <v>1</v>
      </c>
      <c r="E112" s="4"/>
      <c r="F112" s="3"/>
      <c r="G112" s="18">
        <f t="shared" si="4"/>
        <v>1</v>
      </c>
      <c r="H112" s="2"/>
      <c r="I112" s="5"/>
      <c r="J112" s="37"/>
      <c r="K112" s="37"/>
      <c r="L112" s="18" t="str">
        <f t="shared" si="5"/>
        <v/>
      </c>
    </row>
    <row r="113" spans="2:12" x14ac:dyDescent="0.2">
      <c r="B113" s="38">
        <v>98</v>
      </c>
      <c r="C113" s="45"/>
      <c r="D113" s="5"/>
      <c r="E113" s="37"/>
      <c r="F113" s="5"/>
      <c r="G113" s="18" t="str">
        <f t="shared" si="4"/>
        <v/>
      </c>
      <c r="H113" s="2"/>
      <c r="I113" s="5"/>
      <c r="J113" s="37"/>
      <c r="K113" s="37"/>
      <c r="L113" s="18" t="str">
        <f t="shared" si="5"/>
        <v/>
      </c>
    </row>
    <row r="114" spans="2:12" x14ac:dyDescent="0.2">
      <c r="B114" s="38">
        <v>99</v>
      </c>
      <c r="C114" s="45"/>
      <c r="D114" s="5"/>
      <c r="E114" s="37"/>
      <c r="F114" s="5"/>
      <c r="G114" s="18" t="str">
        <f t="shared" si="4"/>
        <v/>
      </c>
      <c r="H114" s="2"/>
      <c r="I114" s="5"/>
      <c r="J114" s="37"/>
      <c r="K114" s="37"/>
      <c r="L114" s="18" t="str">
        <f t="shared" si="5"/>
        <v/>
      </c>
    </row>
    <row r="115" spans="2:12" x14ac:dyDescent="0.2">
      <c r="B115" s="76">
        <v>100</v>
      </c>
      <c r="C115" s="16"/>
      <c r="D115" s="6"/>
      <c r="E115" s="10"/>
      <c r="F115" s="6"/>
      <c r="G115" s="18" t="str">
        <f t="shared" si="4"/>
        <v/>
      </c>
      <c r="H115" s="2"/>
      <c r="I115" s="5"/>
      <c r="J115" s="37"/>
      <c r="K115" s="37"/>
      <c r="L115" s="18" t="str">
        <f t="shared" si="5"/>
        <v/>
      </c>
    </row>
    <row r="116" spans="2:12" x14ac:dyDescent="0.2">
      <c r="B116" s="38">
        <v>101</v>
      </c>
      <c r="C116" s="17"/>
      <c r="D116" s="3"/>
      <c r="E116" s="4"/>
      <c r="F116" s="3"/>
      <c r="G116" s="20" t="str">
        <f t="shared" si="4"/>
        <v/>
      </c>
      <c r="H116" s="8"/>
      <c r="I116" s="3"/>
      <c r="J116" s="4"/>
      <c r="K116" s="4"/>
      <c r="L116" s="20" t="str">
        <f t="shared" si="5"/>
        <v/>
      </c>
    </row>
    <row r="117" spans="2:12" x14ac:dyDescent="0.2">
      <c r="B117" s="38">
        <v>102</v>
      </c>
      <c r="C117" s="45"/>
      <c r="D117" s="5"/>
      <c r="E117" s="2"/>
      <c r="F117" s="5"/>
      <c r="G117" s="18" t="str">
        <f t="shared" si="4"/>
        <v/>
      </c>
      <c r="H117" s="2"/>
      <c r="I117" s="5"/>
      <c r="J117" s="37"/>
      <c r="K117" s="37"/>
      <c r="L117" s="18" t="str">
        <f t="shared" si="5"/>
        <v/>
      </c>
    </row>
    <row r="118" spans="2:12" x14ac:dyDescent="0.2">
      <c r="B118" s="38">
        <v>103</v>
      </c>
      <c r="C118" s="45"/>
      <c r="D118" s="5"/>
      <c r="E118" s="37"/>
      <c r="F118" s="5"/>
      <c r="G118" s="18" t="str">
        <f t="shared" si="4"/>
        <v/>
      </c>
      <c r="H118" s="2"/>
      <c r="I118" s="5"/>
      <c r="J118" s="37"/>
      <c r="K118" s="37"/>
      <c r="L118" s="18" t="str">
        <f t="shared" si="5"/>
        <v/>
      </c>
    </row>
    <row r="119" spans="2:12" x14ac:dyDescent="0.2">
      <c r="B119" s="76">
        <v>104</v>
      </c>
      <c r="C119" s="45"/>
      <c r="D119" s="5"/>
      <c r="E119" s="37"/>
      <c r="F119" s="5"/>
      <c r="G119" s="19" t="str">
        <f t="shared" si="4"/>
        <v/>
      </c>
      <c r="H119" s="7"/>
      <c r="I119" s="6"/>
      <c r="J119" s="10"/>
      <c r="K119" s="10"/>
      <c r="L119" s="19" t="str">
        <f t="shared" si="5"/>
        <v/>
      </c>
    </row>
    <row r="120" spans="2:12" x14ac:dyDescent="0.2">
      <c r="B120" s="38">
        <v>105</v>
      </c>
      <c r="C120" s="17"/>
      <c r="D120" s="3"/>
      <c r="E120" s="4"/>
      <c r="F120" s="3"/>
      <c r="G120" s="18" t="str">
        <f t="shared" si="4"/>
        <v/>
      </c>
      <c r="H120" s="2"/>
      <c r="I120" s="5"/>
      <c r="J120" s="37"/>
      <c r="K120" s="37"/>
      <c r="L120" s="18" t="str">
        <f t="shared" si="5"/>
        <v/>
      </c>
    </row>
    <row r="121" spans="2:12" x14ac:dyDescent="0.2">
      <c r="B121" s="38">
        <v>106</v>
      </c>
      <c r="C121" s="45"/>
      <c r="D121" s="5"/>
      <c r="E121" s="37"/>
      <c r="F121" s="5"/>
      <c r="G121" s="18" t="str">
        <f t="shared" si="4"/>
        <v/>
      </c>
      <c r="H121" s="2"/>
      <c r="I121" s="5"/>
      <c r="J121" s="37"/>
      <c r="K121" s="37"/>
      <c r="L121" s="18" t="str">
        <f t="shared" si="5"/>
        <v/>
      </c>
    </row>
    <row r="122" spans="2:12" x14ac:dyDescent="0.2">
      <c r="B122" s="38">
        <v>107</v>
      </c>
      <c r="C122" s="45"/>
      <c r="D122" s="5"/>
      <c r="E122" s="37"/>
      <c r="F122" s="5"/>
      <c r="G122" s="18" t="str">
        <f t="shared" si="4"/>
        <v/>
      </c>
      <c r="H122" s="2"/>
      <c r="I122" s="5"/>
      <c r="J122" s="37"/>
      <c r="K122" s="37"/>
      <c r="L122" s="18" t="str">
        <f t="shared" si="5"/>
        <v/>
      </c>
    </row>
    <row r="123" spans="2:12" x14ac:dyDescent="0.2">
      <c r="B123" s="76">
        <v>108</v>
      </c>
      <c r="C123" s="16"/>
      <c r="D123" s="6"/>
      <c r="E123" s="10"/>
      <c r="F123" s="6"/>
      <c r="G123" s="18" t="str">
        <f t="shared" si="4"/>
        <v/>
      </c>
      <c r="H123" s="2"/>
      <c r="I123" s="5"/>
      <c r="J123" s="37"/>
      <c r="K123" s="37"/>
      <c r="L123" s="18" t="str">
        <f t="shared" si="5"/>
        <v/>
      </c>
    </row>
    <row r="124" spans="2:12" x14ac:dyDescent="0.2">
      <c r="B124" s="38">
        <v>109</v>
      </c>
      <c r="C124" s="45"/>
      <c r="D124" s="5"/>
      <c r="E124" s="37"/>
      <c r="F124" s="5"/>
      <c r="G124" s="20" t="str">
        <f t="shared" si="4"/>
        <v/>
      </c>
      <c r="H124" s="8"/>
      <c r="I124" s="3"/>
      <c r="J124" s="4"/>
      <c r="K124" s="4"/>
      <c r="L124" s="20" t="str">
        <f t="shared" si="5"/>
        <v/>
      </c>
    </row>
    <row r="125" spans="2:12" x14ac:dyDescent="0.2">
      <c r="B125" s="38">
        <v>110</v>
      </c>
      <c r="C125" s="45"/>
      <c r="D125" s="5"/>
      <c r="E125" s="37"/>
      <c r="F125" s="5"/>
      <c r="G125" s="18" t="str">
        <f t="shared" si="4"/>
        <v/>
      </c>
      <c r="H125" s="2"/>
      <c r="I125" s="5"/>
      <c r="J125" s="37"/>
      <c r="K125" s="37"/>
      <c r="L125" s="18" t="str">
        <f t="shared" si="5"/>
        <v/>
      </c>
    </row>
    <row r="126" spans="2:12" x14ac:dyDescent="0.2">
      <c r="B126" s="38">
        <v>111</v>
      </c>
      <c r="C126" s="45"/>
      <c r="D126" s="5"/>
      <c r="E126" s="37"/>
      <c r="F126" s="5"/>
      <c r="G126" s="18" t="str">
        <f t="shared" si="4"/>
        <v/>
      </c>
      <c r="H126" s="2"/>
      <c r="I126" s="5"/>
      <c r="J126" s="37"/>
      <c r="K126" s="37"/>
      <c r="L126" s="18" t="str">
        <f t="shared" si="5"/>
        <v/>
      </c>
    </row>
    <row r="127" spans="2:12" x14ac:dyDescent="0.2">
      <c r="B127" s="76">
        <v>112</v>
      </c>
      <c r="C127" s="16"/>
      <c r="D127" s="6"/>
      <c r="E127" s="10"/>
      <c r="F127" s="6"/>
      <c r="G127" s="19" t="str">
        <f t="shared" si="4"/>
        <v/>
      </c>
      <c r="H127" s="7"/>
      <c r="I127" s="6"/>
      <c r="J127" s="10"/>
      <c r="K127" s="10"/>
      <c r="L127" s="19" t="str">
        <f t="shared" si="5"/>
        <v/>
      </c>
    </row>
    <row r="128" spans="2:12" x14ac:dyDescent="0.2">
      <c r="B128" s="38">
        <v>113</v>
      </c>
      <c r="C128" s="45"/>
      <c r="D128" s="5"/>
      <c r="E128" s="37"/>
      <c r="F128" s="5"/>
      <c r="G128" s="18" t="str">
        <f t="shared" si="4"/>
        <v/>
      </c>
      <c r="H128" s="2"/>
      <c r="I128" s="5"/>
      <c r="J128" s="37"/>
      <c r="K128" s="37"/>
      <c r="L128" s="18" t="str">
        <f t="shared" si="5"/>
        <v/>
      </c>
    </row>
    <row r="129" spans="2:12" x14ac:dyDescent="0.2">
      <c r="B129" s="38">
        <v>114</v>
      </c>
      <c r="C129" s="45"/>
      <c r="D129" s="5"/>
      <c r="E129" s="37"/>
      <c r="F129" s="5"/>
      <c r="G129" s="18" t="str">
        <f t="shared" si="4"/>
        <v/>
      </c>
      <c r="H129" s="2"/>
      <c r="I129" s="5"/>
      <c r="J129" s="37"/>
      <c r="K129" s="37"/>
      <c r="L129" s="18" t="str">
        <f t="shared" si="5"/>
        <v/>
      </c>
    </row>
    <row r="130" spans="2:12" x14ac:dyDescent="0.2">
      <c r="B130" s="38">
        <v>115</v>
      </c>
      <c r="C130" s="45"/>
      <c r="D130" s="5"/>
      <c r="E130" s="37"/>
      <c r="F130" s="5"/>
      <c r="G130" s="18" t="str">
        <f t="shared" si="4"/>
        <v/>
      </c>
      <c r="H130" s="2"/>
      <c r="I130" s="5"/>
      <c r="J130" s="37"/>
      <c r="K130" s="37"/>
      <c r="L130" s="18" t="str">
        <f t="shared" si="5"/>
        <v/>
      </c>
    </row>
    <row r="131" spans="2:12" x14ac:dyDescent="0.2">
      <c r="B131" s="76">
        <v>116</v>
      </c>
      <c r="C131" s="16"/>
      <c r="D131" s="6"/>
      <c r="E131" s="10"/>
      <c r="F131" s="6"/>
      <c r="G131" s="18" t="str">
        <f t="shared" si="4"/>
        <v/>
      </c>
      <c r="H131" s="2"/>
      <c r="I131" s="5"/>
      <c r="J131" s="37"/>
      <c r="K131" s="37"/>
      <c r="L131" s="18" t="str">
        <f t="shared" si="5"/>
        <v/>
      </c>
    </row>
    <row r="132" spans="2:12" x14ac:dyDescent="0.2">
      <c r="B132" s="38">
        <v>117</v>
      </c>
      <c r="C132" s="45"/>
      <c r="D132" s="5"/>
      <c r="E132" s="37"/>
      <c r="F132" s="5"/>
      <c r="G132" s="20" t="str">
        <f t="shared" si="4"/>
        <v/>
      </c>
      <c r="H132" s="8"/>
      <c r="I132" s="3"/>
      <c r="J132" s="4"/>
      <c r="K132" s="4"/>
      <c r="L132" s="20" t="str">
        <f t="shared" si="5"/>
        <v/>
      </c>
    </row>
    <row r="133" spans="2:12" x14ac:dyDescent="0.2">
      <c r="B133" s="38">
        <v>118</v>
      </c>
      <c r="C133" s="45"/>
      <c r="D133" s="5"/>
      <c r="E133" s="37"/>
      <c r="F133" s="5"/>
      <c r="G133" s="18" t="str">
        <f t="shared" si="4"/>
        <v/>
      </c>
      <c r="H133" s="2"/>
      <c r="I133" s="5"/>
      <c r="J133" s="37"/>
      <c r="K133" s="37"/>
      <c r="L133" s="18" t="str">
        <f t="shared" si="5"/>
        <v/>
      </c>
    </row>
    <row r="134" spans="2:12" x14ac:dyDescent="0.2">
      <c r="B134" s="38">
        <v>119</v>
      </c>
      <c r="C134" s="45"/>
      <c r="D134" s="5"/>
      <c r="E134" s="37"/>
      <c r="F134" s="5"/>
      <c r="G134" s="18" t="str">
        <f t="shared" si="4"/>
        <v/>
      </c>
      <c r="H134" s="2"/>
      <c r="I134" s="5"/>
      <c r="J134" s="37"/>
      <c r="K134" s="37"/>
      <c r="L134" s="18" t="str">
        <f t="shared" si="5"/>
        <v/>
      </c>
    </row>
    <row r="135" spans="2:12" x14ac:dyDescent="0.2">
      <c r="B135" s="76">
        <v>120</v>
      </c>
      <c r="C135" s="16"/>
      <c r="D135" s="6"/>
      <c r="E135" s="10"/>
      <c r="F135" s="6"/>
      <c r="G135" s="19" t="str">
        <f t="shared" si="4"/>
        <v/>
      </c>
      <c r="H135" s="7"/>
      <c r="I135" s="6"/>
      <c r="J135" s="10"/>
      <c r="K135" s="10"/>
      <c r="L135" s="19" t="str">
        <f t="shared" si="5"/>
        <v/>
      </c>
    </row>
    <row r="136" spans="2:12" x14ac:dyDescent="0.2">
      <c r="B136" s="38">
        <v>121</v>
      </c>
      <c r="C136" s="45"/>
      <c r="D136" s="5"/>
      <c r="E136" s="37"/>
      <c r="F136" s="5"/>
      <c r="G136" s="18" t="str">
        <f t="shared" si="4"/>
        <v/>
      </c>
      <c r="H136" s="2"/>
      <c r="I136" s="5"/>
      <c r="J136" s="37"/>
      <c r="K136" s="37"/>
      <c r="L136" s="18" t="str">
        <f t="shared" si="5"/>
        <v/>
      </c>
    </row>
    <row r="137" spans="2:12" x14ac:dyDescent="0.2">
      <c r="B137" s="38">
        <v>122</v>
      </c>
      <c r="C137" s="45"/>
      <c r="D137" s="5"/>
      <c r="E137" s="37"/>
      <c r="F137" s="5"/>
      <c r="G137" s="18" t="str">
        <f t="shared" si="4"/>
        <v/>
      </c>
      <c r="H137" s="2"/>
      <c r="I137" s="5"/>
      <c r="J137" s="37"/>
      <c r="K137" s="37"/>
      <c r="L137" s="18" t="str">
        <f t="shared" si="5"/>
        <v/>
      </c>
    </row>
    <row r="138" spans="2:12" x14ac:dyDescent="0.2">
      <c r="B138" s="38">
        <v>123</v>
      </c>
      <c r="C138" s="45"/>
      <c r="D138" s="5"/>
      <c r="E138" s="37"/>
      <c r="F138" s="5"/>
      <c r="G138" s="18" t="str">
        <f t="shared" si="4"/>
        <v/>
      </c>
      <c r="H138" s="2"/>
      <c r="I138" s="5"/>
      <c r="J138" s="37"/>
      <c r="K138" s="37"/>
      <c r="L138" s="18" t="str">
        <f t="shared" si="5"/>
        <v/>
      </c>
    </row>
    <row r="139" spans="2:12" x14ac:dyDescent="0.2">
      <c r="B139" s="76">
        <v>124</v>
      </c>
      <c r="C139" s="16"/>
      <c r="D139" s="6"/>
      <c r="E139" s="10"/>
      <c r="F139" s="6"/>
      <c r="G139" s="18" t="str">
        <f t="shared" si="4"/>
        <v/>
      </c>
      <c r="H139" s="2"/>
      <c r="I139" s="5"/>
      <c r="J139" s="37"/>
      <c r="K139" s="37"/>
      <c r="L139" s="18" t="str">
        <f t="shared" si="5"/>
        <v/>
      </c>
    </row>
    <row r="140" spans="2:12" x14ac:dyDescent="0.2">
      <c r="B140" s="38">
        <v>125</v>
      </c>
      <c r="C140" s="17"/>
      <c r="D140" s="3"/>
      <c r="E140" s="4"/>
      <c r="F140" s="3"/>
      <c r="G140" s="20" t="str">
        <f t="shared" si="4"/>
        <v/>
      </c>
      <c r="H140" s="8"/>
      <c r="I140" s="3"/>
      <c r="J140" s="4"/>
      <c r="K140" s="4"/>
      <c r="L140" s="20" t="str">
        <f t="shared" si="5"/>
        <v/>
      </c>
    </row>
    <row r="141" spans="2:12" x14ac:dyDescent="0.2">
      <c r="B141" s="38">
        <v>126</v>
      </c>
      <c r="C141" s="45"/>
      <c r="D141" s="5"/>
      <c r="E141" s="2"/>
      <c r="F141" s="5"/>
      <c r="G141" s="29" t="str">
        <f t="shared" si="4"/>
        <v/>
      </c>
      <c r="H141" s="13"/>
      <c r="I141" s="5"/>
      <c r="J141" s="37"/>
      <c r="K141" s="37"/>
      <c r="L141" s="18" t="str">
        <f t="shared" si="5"/>
        <v/>
      </c>
    </row>
    <row r="142" spans="2:12" x14ac:dyDescent="0.2">
      <c r="B142" s="38">
        <v>127</v>
      </c>
      <c r="C142" s="45"/>
      <c r="D142" s="5"/>
      <c r="E142" s="37"/>
      <c r="F142" s="5"/>
      <c r="G142" s="18" t="str">
        <f t="shared" si="4"/>
        <v/>
      </c>
      <c r="H142" s="2"/>
      <c r="I142" s="5"/>
      <c r="J142" s="37"/>
      <c r="K142" s="37"/>
      <c r="L142" s="18" t="str">
        <f t="shared" si="5"/>
        <v/>
      </c>
    </row>
    <row r="143" spans="2:12" x14ac:dyDescent="0.2">
      <c r="B143" s="76">
        <v>128</v>
      </c>
      <c r="C143" s="16"/>
      <c r="D143" s="6"/>
      <c r="E143" s="10"/>
      <c r="F143" s="6"/>
      <c r="G143" s="19" t="str">
        <f t="shared" si="4"/>
        <v/>
      </c>
      <c r="H143" s="7"/>
      <c r="I143" s="6"/>
      <c r="J143" s="10"/>
      <c r="K143" s="10"/>
      <c r="L143" s="19" t="str">
        <f t="shared" si="5"/>
        <v/>
      </c>
    </row>
    <row r="144" spans="2:12" x14ac:dyDescent="0.2">
      <c r="B144" s="38">
        <v>129</v>
      </c>
      <c r="C144" s="45"/>
      <c r="D144" s="5"/>
      <c r="E144" s="37"/>
      <c r="F144" s="5"/>
      <c r="G144" s="18" t="str">
        <f t="shared" si="4"/>
        <v/>
      </c>
      <c r="H144" s="2"/>
      <c r="I144" s="5"/>
      <c r="J144" s="37"/>
      <c r="K144" s="37"/>
      <c r="L144" s="18" t="str">
        <f t="shared" si="5"/>
        <v/>
      </c>
    </row>
    <row r="145" spans="2:12" x14ac:dyDescent="0.2">
      <c r="B145" s="38">
        <v>130</v>
      </c>
      <c r="C145" s="45"/>
      <c r="D145" s="5"/>
      <c r="E145" s="37"/>
      <c r="F145" s="5"/>
      <c r="G145" s="18" t="str">
        <f t="shared" si="4"/>
        <v/>
      </c>
      <c r="H145" s="2"/>
      <c r="I145" s="5"/>
      <c r="J145" s="37"/>
      <c r="K145" s="37"/>
      <c r="L145" s="18" t="str">
        <f t="shared" si="5"/>
        <v/>
      </c>
    </row>
    <row r="146" spans="2:12" x14ac:dyDescent="0.2">
      <c r="B146" s="38">
        <v>131</v>
      </c>
      <c r="C146" s="45"/>
      <c r="D146" s="5"/>
      <c r="E146" s="37"/>
      <c r="F146" s="5"/>
      <c r="G146" s="18" t="str">
        <f t="shared" si="4"/>
        <v/>
      </c>
      <c r="H146" s="2"/>
      <c r="I146" s="5"/>
      <c r="J146" s="37"/>
      <c r="K146" s="37"/>
      <c r="L146" s="18" t="str">
        <f t="shared" si="5"/>
        <v/>
      </c>
    </row>
    <row r="147" spans="2:12" x14ac:dyDescent="0.2">
      <c r="B147" s="76">
        <v>132</v>
      </c>
      <c r="C147" s="16"/>
      <c r="D147" s="6"/>
      <c r="E147" s="10"/>
      <c r="F147" s="6"/>
      <c r="G147" s="18" t="str">
        <f t="shared" si="4"/>
        <v/>
      </c>
      <c r="H147" s="2"/>
      <c r="I147" s="5"/>
      <c r="J147" s="37"/>
      <c r="K147" s="37"/>
      <c r="L147" s="18" t="str">
        <f t="shared" si="5"/>
        <v/>
      </c>
    </row>
    <row r="148" spans="2:12" x14ac:dyDescent="0.2">
      <c r="B148" s="38">
        <v>133</v>
      </c>
      <c r="C148" s="45"/>
      <c r="D148" s="5"/>
      <c r="E148" s="37"/>
      <c r="F148" s="5"/>
      <c r="G148" s="20" t="str">
        <f t="shared" si="4"/>
        <v/>
      </c>
      <c r="H148" s="8"/>
      <c r="I148" s="3"/>
      <c r="J148" s="4"/>
      <c r="K148" s="4"/>
      <c r="L148" s="20" t="str">
        <f t="shared" si="5"/>
        <v/>
      </c>
    </row>
    <row r="149" spans="2:12" x14ac:dyDescent="0.2">
      <c r="B149" s="38">
        <v>134</v>
      </c>
      <c r="C149" s="45"/>
      <c r="D149" s="5"/>
      <c r="E149" s="37"/>
      <c r="F149" s="5"/>
      <c r="G149" s="18" t="str">
        <f t="shared" si="4"/>
        <v/>
      </c>
      <c r="H149" s="2"/>
      <c r="I149" s="5"/>
      <c r="J149" s="37"/>
      <c r="K149" s="37"/>
      <c r="L149" s="18" t="str">
        <f t="shared" si="5"/>
        <v/>
      </c>
    </row>
    <row r="150" spans="2:12" x14ac:dyDescent="0.2">
      <c r="B150" s="38">
        <v>135</v>
      </c>
      <c r="C150" s="45"/>
      <c r="D150" s="5"/>
      <c r="E150" s="37"/>
      <c r="F150" s="5"/>
      <c r="G150" s="18" t="str">
        <f t="shared" si="4"/>
        <v/>
      </c>
      <c r="H150" s="2"/>
      <c r="I150" s="5"/>
      <c r="J150" s="37"/>
      <c r="K150" s="37"/>
      <c r="L150" s="18" t="str">
        <f t="shared" si="5"/>
        <v/>
      </c>
    </row>
    <row r="151" spans="2:12" x14ac:dyDescent="0.2">
      <c r="B151" s="76">
        <v>136</v>
      </c>
      <c r="C151" s="16"/>
      <c r="D151" s="6"/>
      <c r="E151" s="10"/>
      <c r="F151" s="6"/>
      <c r="G151" s="19" t="str">
        <f t="shared" si="4"/>
        <v/>
      </c>
      <c r="H151" s="7"/>
      <c r="I151" s="6"/>
      <c r="J151" s="10"/>
      <c r="K151" s="10"/>
      <c r="L151" s="19" t="str">
        <f t="shared" si="5"/>
        <v/>
      </c>
    </row>
    <row r="152" spans="2:12" x14ac:dyDescent="0.2">
      <c r="B152" s="38">
        <v>137</v>
      </c>
      <c r="C152" s="45"/>
      <c r="D152" s="5"/>
      <c r="E152" s="37"/>
      <c r="F152" s="5"/>
      <c r="G152" s="18" t="str">
        <f t="shared" si="4"/>
        <v/>
      </c>
      <c r="H152" s="2"/>
      <c r="I152" s="5"/>
      <c r="J152" s="37"/>
      <c r="K152" s="37"/>
      <c r="L152" s="18" t="str">
        <f t="shared" si="5"/>
        <v/>
      </c>
    </row>
    <row r="153" spans="2:12" x14ac:dyDescent="0.2">
      <c r="B153" s="38">
        <v>138</v>
      </c>
      <c r="C153" s="45"/>
      <c r="D153" s="5"/>
      <c r="E153" s="37"/>
      <c r="F153" s="5"/>
      <c r="G153" s="18" t="str">
        <f t="shared" si="4"/>
        <v/>
      </c>
      <c r="H153" s="2"/>
      <c r="I153" s="5"/>
      <c r="J153" s="37"/>
      <c r="K153" s="37"/>
      <c r="L153" s="18" t="str">
        <f t="shared" si="5"/>
        <v/>
      </c>
    </row>
    <row r="154" spans="2:12" x14ac:dyDescent="0.2">
      <c r="B154" s="38">
        <v>139</v>
      </c>
      <c r="C154" s="45"/>
      <c r="D154" s="5"/>
      <c r="E154" s="37"/>
      <c r="F154" s="5"/>
      <c r="G154" s="18" t="str">
        <f t="shared" si="4"/>
        <v/>
      </c>
      <c r="H154" s="2"/>
      <c r="I154" s="5"/>
      <c r="J154" s="37"/>
      <c r="K154" s="37"/>
      <c r="L154" s="18" t="str">
        <f t="shared" si="5"/>
        <v/>
      </c>
    </row>
    <row r="155" spans="2:12" x14ac:dyDescent="0.2">
      <c r="B155" s="76">
        <v>140</v>
      </c>
      <c r="C155" s="16"/>
      <c r="D155" s="6"/>
      <c r="E155" s="10"/>
      <c r="F155" s="6"/>
      <c r="G155" s="19" t="str">
        <f t="shared" si="4"/>
        <v/>
      </c>
      <c r="H155" s="7"/>
      <c r="I155" s="6"/>
      <c r="J155" s="10"/>
      <c r="K155" s="10"/>
      <c r="L155" s="19" t="str">
        <f t="shared" si="5"/>
        <v/>
      </c>
    </row>
    <row r="156" spans="2:12" ht="13.5" thickBot="1" x14ac:dyDescent="0.25">
      <c r="B156" s="38">
        <v>141</v>
      </c>
      <c r="C156" s="45"/>
      <c r="D156" s="4"/>
      <c r="E156" s="4"/>
      <c r="F156" s="4"/>
      <c r="G156" s="20" t="str">
        <f>IF(C156+D156+E156+F156=0,"",C156+D156+E156+F156)</f>
        <v/>
      </c>
      <c r="H156" s="8"/>
      <c r="I156" s="3"/>
      <c r="J156" s="4"/>
      <c r="K156" s="4"/>
      <c r="L156" s="20" t="str">
        <f>IF(H156+I156+J156+K156=0,"",H156+I156+J156+K156)</f>
        <v/>
      </c>
    </row>
    <row r="157" spans="2:12" x14ac:dyDescent="0.2">
      <c r="B157" s="38">
        <v>142</v>
      </c>
      <c r="C157" s="14"/>
      <c r="D157" s="22"/>
      <c r="E157" s="47"/>
      <c r="F157" s="22"/>
      <c r="G157" s="23"/>
      <c r="H157" s="45"/>
      <c r="I157" s="5"/>
      <c r="J157" s="37"/>
      <c r="K157" s="5"/>
      <c r="L157" s="18"/>
    </row>
    <row r="158" spans="2:12" x14ac:dyDescent="0.2">
      <c r="B158" s="38">
        <v>143</v>
      </c>
      <c r="C158" s="45"/>
      <c r="D158" s="5"/>
      <c r="E158" s="37"/>
      <c r="F158" s="5"/>
      <c r="G158" s="18"/>
      <c r="H158" s="2"/>
      <c r="I158" s="5"/>
      <c r="J158" s="37"/>
      <c r="K158" s="5"/>
      <c r="L158" s="18"/>
    </row>
    <row r="159" spans="2:12" x14ac:dyDescent="0.2">
      <c r="B159" s="76">
        <v>144</v>
      </c>
      <c r="C159" s="16"/>
      <c r="D159" s="6"/>
      <c r="E159" s="10"/>
      <c r="F159" s="6"/>
      <c r="G159" s="18"/>
      <c r="H159" s="2"/>
      <c r="I159" s="5"/>
      <c r="J159" s="37"/>
      <c r="K159" s="37"/>
      <c r="L159" s="18" t="str">
        <f t="shared" ref="L159:L167" si="6">IF(H159+I159+J159+K159=0,"",H159+I159+J159+K159)</f>
        <v/>
      </c>
    </row>
    <row r="160" spans="2:12" x14ac:dyDescent="0.2">
      <c r="B160" s="38">
        <v>145</v>
      </c>
      <c r="C160" s="45"/>
      <c r="D160" s="5"/>
      <c r="E160" s="37"/>
      <c r="F160" s="5"/>
      <c r="G160" s="20"/>
      <c r="H160" s="8"/>
      <c r="I160" s="3"/>
      <c r="J160" s="4"/>
      <c r="K160" s="4"/>
      <c r="L160" s="20" t="str">
        <f t="shared" si="6"/>
        <v/>
      </c>
    </row>
    <row r="161" spans="2:12" x14ac:dyDescent="0.2">
      <c r="B161" s="38">
        <v>146</v>
      </c>
      <c r="C161" s="45"/>
      <c r="D161" s="5"/>
      <c r="E161" s="37"/>
      <c r="F161" s="5"/>
      <c r="G161" s="18"/>
      <c r="H161" s="2"/>
      <c r="I161" s="5"/>
      <c r="J161" s="37"/>
      <c r="K161" s="37"/>
      <c r="L161" s="18" t="str">
        <f t="shared" si="6"/>
        <v/>
      </c>
    </row>
    <row r="162" spans="2:12" x14ac:dyDescent="0.2">
      <c r="B162" s="38">
        <v>147</v>
      </c>
      <c r="C162" s="45"/>
      <c r="D162" s="5"/>
      <c r="E162" s="37"/>
      <c r="F162" s="5"/>
      <c r="G162" s="18"/>
      <c r="H162" s="2"/>
      <c r="I162" s="5"/>
      <c r="J162" s="37"/>
      <c r="K162" s="37"/>
      <c r="L162" s="18" t="str">
        <f t="shared" si="6"/>
        <v/>
      </c>
    </row>
    <row r="163" spans="2:12" x14ac:dyDescent="0.2">
      <c r="B163" s="76">
        <v>148</v>
      </c>
      <c r="C163" s="16"/>
      <c r="D163" s="6"/>
      <c r="E163" s="10"/>
      <c r="F163" s="6"/>
      <c r="G163" s="19"/>
      <c r="H163" s="7"/>
      <c r="I163" s="6"/>
      <c r="J163" s="10"/>
      <c r="K163" s="10"/>
      <c r="L163" s="19" t="str">
        <f t="shared" si="6"/>
        <v/>
      </c>
    </row>
    <row r="164" spans="2:12" x14ac:dyDescent="0.2">
      <c r="B164" s="38">
        <v>149</v>
      </c>
      <c r="C164" s="45"/>
      <c r="D164" s="5"/>
      <c r="E164" s="37"/>
      <c r="F164" s="5"/>
      <c r="G164" s="18"/>
      <c r="H164" s="2"/>
      <c r="I164" s="5"/>
      <c r="J164" s="37"/>
      <c r="K164" s="37"/>
      <c r="L164" s="18" t="str">
        <f t="shared" si="6"/>
        <v/>
      </c>
    </row>
    <row r="165" spans="2:12" x14ac:dyDescent="0.2">
      <c r="B165" s="38">
        <v>150</v>
      </c>
      <c r="C165" s="45"/>
      <c r="D165" s="5"/>
      <c r="E165" s="37"/>
      <c r="F165" s="5"/>
      <c r="G165" s="18"/>
      <c r="H165" s="2"/>
      <c r="I165" s="5"/>
      <c r="J165" s="37"/>
      <c r="K165" s="37"/>
      <c r="L165" s="18" t="str">
        <f t="shared" si="6"/>
        <v/>
      </c>
    </row>
    <row r="166" spans="2:12" x14ac:dyDescent="0.2">
      <c r="B166" s="38">
        <v>151</v>
      </c>
      <c r="C166" s="45"/>
      <c r="D166" s="5"/>
      <c r="E166" s="37"/>
      <c r="F166" s="5"/>
      <c r="G166" s="18"/>
      <c r="H166" s="2"/>
      <c r="I166" s="5"/>
      <c r="J166" s="37"/>
      <c r="K166" s="37"/>
      <c r="L166" s="18" t="str">
        <f t="shared" si="6"/>
        <v/>
      </c>
    </row>
    <row r="167" spans="2:12" x14ac:dyDescent="0.2">
      <c r="B167" s="76">
        <v>152</v>
      </c>
      <c r="C167" s="16"/>
      <c r="D167" s="6"/>
      <c r="E167" s="10"/>
      <c r="F167" s="6"/>
      <c r="G167" s="19"/>
      <c r="H167" s="7"/>
      <c r="I167" s="6"/>
      <c r="J167" s="10"/>
      <c r="K167" s="10"/>
      <c r="L167" s="19" t="str">
        <f t="shared" si="6"/>
        <v/>
      </c>
    </row>
    <row r="168" spans="2:12" ht="13.5" thickBot="1" x14ac:dyDescent="0.25">
      <c r="B168" s="38">
        <v>153</v>
      </c>
      <c r="C168" s="49"/>
      <c r="D168" s="24"/>
      <c r="E168" s="51"/>
      <c r="F168" s="24"/>
      <c r="G168" s="25"/>
      <c r="H168" s="13"/>
      <c r="I168" s="2"/>
      <c r="J168" s="5"/>
      <c r="K168" s="2"/>
      <c r="L168" s="18" t="str">
        <f>IF(H168+I168+J168+K168=0,"",H168+I168+J168+K168)</f>
        <v/>
      </c>
    </row>
    <row r="169" spans="2:12" ht="16.5" customHeight="1" thickBot="1" x14ac:dyDescent="0.25">
      <c r="B169" s="75" t="s">
        <v>0</v>
      </c>
      <c r="C169" s="95">
        <f t="shared" ref="C169:L169" si="7">SUM(C8:C86)+SUM(C94:C168)</f>
        <v>15</v>
      </c>
      <c r="D169" s="68">
        <f t="shared" si="7"/>
        <v>2</v>
      </c>
      <c r="E169" s="68">
        <f t="shared" si="7"/>
        <v>0</v>
      </c>
      <c r="F169" s="68">
        <f t="shared" si="7"/>
        <v>0</v>
      </c>
      <c r="G169" s="57">
        <f t="shared" si="7"/>
        <v>17</v>
      </c>
      <c r="H169" s="95">
        <f t="shared" si="7"/>
        <v>0</v>
      </c>
      <c r="I169" s="68">
        <f t="shared" si="7"/>
        <v>0</v>
      </c>
      <c r="J169" s="68">
        <f t="shared" si="7"/>
        <v>0</v>
      </c>
      <c r="K169" s="68">
        <f t="shared" si="7"/>
        <v>0</v>
      </c>
      <c r="L169" s="77">
        <f t="shared" si="7"/>
        <v>0</v>
      </c>
    </row>
    <row r="170" spans="2:12" ht="16.5" customHeight="1" thickBot="1" x14ac:dyDescent="0.25">
      <c r="B170" s="180" t="s">
        <v>14</v>
      </c>
      <c r="C170" s="49"/>
      <c r="D170" s="62"/>
      <c r="E170" s="26"/>
      <c r="F170" s="30"/>
      <c r="G170" s="26"/>
      <c r="H170" s="49"/>
      <c r="I170" s="26"/>
      <c r="J170" s="26"/>
      <c r="K170" s="26"/>
      <c r="L170" s="31"/>
    </row>
    <row r="171" spans="2:12" ht="16.5" customHeight="1" thickBot="1" x14ac:dyDescent="0.25">
      <c r="B171" s="79" t="s">
        <v>16</v>
      </c>
      <c r="C171" s="209"/>
      <c r="D171" s="210"/>
      <c r="E171" s="371" t="s">
        <v>232</v>
      </c>
      <c r="F171" s="371"/>
      <c r="G171" s="26">
        <f>G169+L169</f>
        <v>17</v>
      </c>
      <c r="H171" s="30">
        <f>ROUND(G171/'教(二)21^'!K172*100,1)</f>
        <v>0.4</v>
      </c>
      <c r="I171" s="26" t="s">
        <v>52</v>
      </c>
      <c r="J171" s="117"/>
      <c r="K171" s="117"/>
      <c r="L171" s="118"/>
    </row>
  </sheetData>
  <mergeCells count="27">
    <mergeCell ref="C92:C93"/>
    <mergeCell ref="D92:D93"/>
    <mergeCell ref="E92:E93"/>
    <mergeCell ref="F92:F93"/>
    <mergeCell ref="G92:G93"/>
    <mergeCell ref="H91:L91"/>
    <mergeCell ref="I92:I93"/>
    <mergeCell ref="J92:J93"/>
    <mergeCell ref="K92:K93"/>
    <mergeCell ref="L92:L93"/>
    <mergeCell ref="H92:H93"/>
    <mergeCell ref="C4:L4"/>
    <mergeCell ref="C90:L90"/>
    <mergeCell ref="E171:F171"/>
    <mergeCell ref="C5:G5"/>
    <mergeCell ref="H5:L5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C91:G91"/>
  </mergeCells>
  <phoneticPr fontId="4"/>
  <pageMargins left="0.70866141732283472" right="0.70866141732283472" top="0.74803149606299213" bottom="0.74803149606299213" header="0.31496062992125984" footer="0.31496062992125984"/>
  <pageSetup paperSize="9" scale="67" firstPageNumber="41" orientation="portrait" r:id="rId1"/>
  <rowBreaks count="1" manualBreakCount="1">
    <brk id="86" max="16383" man="1"/>
  </row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2"/>
  <dimension ref="B1:M172"/>
  <sheetViews>
    <sheetView view="pageBreakPreview" zoomScale="120" zoomScaleNormal="11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T179" sqref="T179"/>
    </sheetView>
  </sheetViews>
  <sheetFormatPr defaultRowHeight="13" x14ac:dyDescent="0.2"/>
  <cols>
    <col min="1" max="1" width="1.6328125" customWidth="1"/>
    <col min="2" max="2" width="9.08984375" customWidth="1"/>
    <col min="3" max="12" width="8.08984375" customWidth="1"/>
  </cols>
  <sheetData>
    <row r="1" spans="2:13" ht="13.5" customHeight="1" x14ac:dyDescent="0.2">
      <c r="B1" s="1"/>
    </row>
    <row r="2" spans="2:13" x14ac:dyDescent="0.2">
      <c r="M2" s="267"/>
    </row>
    <row r="3" spans="2:13" ht="13.5" customHeight="1" thickBot="1" x14ac:dyDescent="0.25">
      <c r="B3" s="12"/>
    </row>
    <row r="4" spans="2:13" ht="15.75" customHeight="1" thickBot="1" x14ac:dyDescent="0.25">
      <c r="B4" s="91" t="s">
        <v>5</v>
      </c>
      <c r="C4" s="355" t="s">
        <v>90</v>
      </c>
      <c r="D4" s="356"/>
      <c r="E4" s="356"/>
      <c r="F4" s="356"/>
      <c r="G4" s="356"/>
      <c r="H4" s="356"/>
      <c r="I4" s="356"/>
      <c r="J4" s="356"/>
      <c r="K4" s="356"/>
      <c r="L4" s="357"/>
    </row>
    <row r="5" spans="2:13" ht="15.75" customHeight="1" thickBot="1" x14ac:dyDescent="0.25">
      <c r="B5" s="78" t="s">
        <v>4</v>
      </c>
      <c r="C5" s="363" t="s">
        <v>83</v>
      </c>
      <c r="D5" s="364"/>
      <c r="E5" s="364"/>
      <c r="F5" s="364"/>
      <c r="G5" s="365"/>
      <c r="H5" s="363" t="s">
        <v>89</v>
      </c>
      <c r="I5" s="364"/>
      <c r="J5" s="364"/>
      <c r="K5" s="364"/>
      <c r="L5" s="365"/>
    </row>
    <row r="6" spans="2:13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3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</row>
    <row r="8" spans="2:13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</row>
    <row r="9" spans="2:13" x14ac:dyDescent="0.2">
      <c r="B9" s="42">
        <v>1</v>
      </c>
      <c r="C9" s="2"/>
      <c r="D9" s="5"/>
      <c r="E9" s="37"/>
      <c r="F9" s="5"/>
      <c r="G9" s="37" t="str">
        <f t="shared" ref="G9:G72" si="0">IF(C9+D9+E9+F9=0,"",C9+D9+E9+F9)</f>
        <v/>
      </c>
      <c r="H9" s="45"/>
      <c r="I9" s="5"/>
      <c r="J9" s="37"/>
      <c r="K9" s="37"/>
      <c r="L9" s="18" t="str">
        <f t="shared" ref="L9:L72" si="1">IF(H9+I9+J9+K9=0,"",H9+I9+J9+K9)</f>
        <v/>
      </c>
    </row>
    <row r="10" spans="2:13" x14ac:dyDescent="0.2">
      <c r="B10" s="42">
        <v>2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</row>
    <row r="11" spans="2:13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</row>
    <row r="12" spans="2:13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</row>
    <row r="13" spans="2:13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>
        <v>2</v>
      </c>
      <c r="K13" s="37"/>
      <c r="L13" s="18">
        <f t="shared" si="1"/>
        <v>2</v>
      </c>
    </row>
    <row r="14" spans="2:13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</row>
    <row r="15" spans="2:13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</row>
    <row r="16" spans="2:13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</row>
    <row r="17" spans="2:12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</row>
    <row r="18" spans="2:12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</row>
    <row r="19" spans="2:12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</row>
    <row r="20" spans="2:12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>
        <v>2</v>
      </c>
      <c r="K20" s="37"/>
      <c r="L20" s="18">
        <f t="shared" si="1"/>
        <v>2</v>
      </c>
    </row>
    <row r="21" spans="2:12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</row>
    <row r="22" spans="2:12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</row>
    <row r="23" spans="2:12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>
        <v>1</v>
      </c>
      <c r="K23" s="37"/>
      <c r="L23" s="18">
        <f t="shared" si="1"/>
        <v>1</v>
      </c>
    </row>
    <row r="24" spans="2:12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>
        <v>2</v>
      </c>
      <c r="K24" s="10"/>
      <c r="L24" s="19">
        <f t="shared" si="1"/>
        <v>2</v>
      </c>
    </row>
    <row r="25" spans="2:12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</row>
    <row r="26" spans="2:12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>
        <v>1</v>
      </c>
      <c r="K26" s="37"/>
      <c r="L26" s="18">
        <f t="shared" si="1"/>
        <v>1</v>
      </c>
    </row>
    <row r="27" spans="2:12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</row>
    <row r="28" spans="2:12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</row>
    <row r="29" spans="2:12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</row>
    <row r="30" spans="2:12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</row>
    <row r="31" spans="2:12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</row>
    <row r="32" spans="2:12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>
        <v>1</v>
      </c>
      <c r="K32" s="10"/>
      <c r="L32" s="19">
        <f t="shared" si="1"/>
        <v>1</v>
      </c>
    </row>
    <row r="33" spans="2:12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>
        <v>1</v>
      </c>
      <c r="I33" s="5">
        <v>1</v>
      </c>
      <c r="J33" s="37"/>
      <c r="K33" s="37"/>
      <c r="L33" s="18">
        <f t="shared" si="1"/>
        <v>2</v>
      </c>
    </row>
    <row r="34" spans="2:12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</row>
    <row r="35" spans="2:12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>
        <v>1</v>
      </c>
      <c r="I35" s="5"/>
      <c r="J35" s="37"/>
      <c r="K35" s="37"/>
      <c r="L35" s="18">
        <f t="shared" si="1"/>
        <v>1</v>
      </c>
    </row>
    <row r="36" spans="2:12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>
        <v>2</v>
      </c>
      <c r="K36" s="37"/>
      <c r="L36" s="18">
        <f t="shared" si="1"/>
        <v>2</v>
      </c>
    </row>
    <row r="37" spans="2:12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</row>
    <row r="38" spans="2:12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</row>
    <row r="39" spans="2:12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</row>
    <row r="40" spans="2:12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>
        <v>3</v>
      </c>
      <c r="K40" s="10"/>
      <c r="L40" s="19">
        <f t="shared" si="1"/>
        <v>3</v>
      </c>
    </row>
    <row r="41" spans="2:12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>
        <v>1</v>
      </c>
      <c r="J41" s="37"/>
      <c r="K41" s="37"/>
      <c r="L41" s="18">
        <f t="shared" si="1"/>
        <v>1</v>
      </c>
    </row>
    <row r="42" spans="2:12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>
        <v>1</v>
      </c>
      <c r="J42" s="37"/>
      <c r="K42" s="37"/>
      <c r="L42" s="18">
        <f t="shared" si="1"/>
        <v>1</v>
      </c>
    </row>
    <row r="43" spans="2:12" x14ac:dyDescent="0.2">
      <c r="B43" s="42">
        <v>35</v>
      </c>
      <c r="C43" s="119"/>
      <c r="D43" s="5"/>
      <c r="E43" s="37"/>
      <c r="F43" s="5"/>
      <c r="G43" s="37" t="str">
        <f t="shared" si="0"/>
        <v/>
      </c>
      <c r="H43" s="45"/>
      <c r="I43" s="5">
        <v>1</v>
      </c>
      <c r="J43" s="37">
        <v>1</v>
      </c>
      <c r="K43" s="37"/>
      <c r="L43" s="18">
        <f t="shared" si="1"/>
        <v>2</v>
      </c>
    </row>
    <row r="44" spans="2:12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/>
      <c r="I44" s="5"/>
      <c r="J44" s="37">
        <v>1</v>
      </c>
      <c r="K44" s="37"/>
      <c r="L44" s="18">
        <f t="shared" si="1"/>
        <v>1</v>
      </c>
    </row>
    <row r="45" spans="2:12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</row>
    <row r="46" spans="2:12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>
        <v>1</v>
      </c>
      <c r="I46" s="5">
        <v>1</v>
      </c>
      <c r="J46" s="37">
        <v>1</v>
      </c>
      <c r="K46" s="37"/>
      <c r="L46" s="18">
        <f t="shared" si="1"/>
        <v>3</v>
      </c>
    </row>
    <row r="47" spans="2:12" x14ac:dyDescent="0.2">
      <c r="B47" s="42">
        <v>39</v>
      </c>
      <c r="C47" s="2"/>
      <c r="D47" s="5"/>
      <c r="E47" s="37"/>
      <c r="F47" s="5"/>
      <c r="G47" s="37" t="str">
        <f t="shared" si="0"/>
        <v/>
      </c>
      <c r="H47" s="45"/>
      <c r="I47" s="5"/>
      <c r="J47" s="37">
        <v>2</v>
      </c>
      <c r="K47" s="37"/>
      <c r="L47" s="18">
        <f t="shared" si="1"/>
        <v>2</v>
      </c>
    </row>
    <row r="48" spans="2:12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>
        <v>1</v>
      </c>
      <c r="I48" s="6"/>
      <c r="J48" s="10">
        <v>2</v>
      </c>
      <c r="K48" s="10"/>
      <c r="L48" s="19">
        <f t="shared" si="1"/>
        <v>3</v>
      </c>
    </row>
    <row r="49" spans="2:12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</row>
    <row r="50" spans="2:12" x14ac:dyDescent="0.2">
      <c r="B50" s="42">
        <v>42</v>
      </c>
      <c r="C50" s="119"/>
      <c r="D50" s="5"/>
      <c r="E50" s="2"/>
      <c r="F50" s="5"/>
      <c r="G50" s="2" t="str">
        <f t="shared" si="0"/>
        <v/>
      </c>
      <c r="H50" s="81"/>
      <c r="I50" s="2">
        <v>1</v>
      </c>
      <c r="J50" s="5"/>
      <c r="K50" s="2"/>
      <c r="L50" s="18">
        <f t="shared" si="1"/>
        <v>1</v>
      </c>
    </row>
    <row r="51" spans="2:12" x14ac:dyDescent="0.2">
      <c r="B51" s="42">
        <v>43</v>
      </c>
      <c r="C51" s="119"/>
      <c r="D51" s="5"/>
      <c r="E51" s="37"/>
      <c r="F51" s="5"/>
      <c r="G51" s="37" t="str">
        <f t="shared" si="0"/>
        <v/>
      </c>
      <c r="H51" s="45"/>
      <c r="I51" s="5"/>
      <c r="J51" s="37">
        <v>1</v>
      </c>
      <c r="K51" s="37"/>
      <c r="L51" s="18">
        <f t="shared" si="1"/>
        <v>1</v>
      </c>
    </row>
    <row r="52" spans="2:12" x14ac:dyDescent="0.2">
      <c r="B52" s="42">
        <v>44</v>
      </c>
      <c r="C52" s="119"/>
      <c r="D52" s="5"/>
      <c r="E52" s="37"/>
      <c r="F52" s="5"/>
      <c r="G52" s="37" t="str">
        <f t="shared" si="0"/>
        <v/>
      </c>
      <c r="H52" s="45"/>
      <c r="I52" s="5"/>
      <c r="J52" s="37">
        <v>3</v>
      </c>
      <c r="K52" s="37"/>
      <c r="L52" s="18">
        <f t="shared" si="1"/>
        <v>3</v>
      </c>
    </row>
    <row r="53" spans="2:12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>
        <v>1</v>
      </c>
      <c r="K53" s="4"/>
      <c r="L53" s="20">
        <f t="shared" si="1"/>
        <v>1</v>
      </c>
    </row>
    <row r="54" spans="2:12" x14ac:dyDescent="0.2">
      <c r="B54" s="42">
        <v>46</v>
      </c>
      <c r="C54" s="119"/>
      <c r="D54" s="5"/>
      <c r="E54" s="37"/>
      <c r="F54" s="5"/>
      <c r="G54" s="2" t="str">
        <f t="shared" si="0"/>
        <v/>
      </c>
      <c r="H54" s="45"/>
      <c r="I54" s="5">
        <v>1</v>
      </c>
      <c r="J54" s="37">
        <v>1</v>
      </c>
      <c r="K54" s="37"/>
      <c r="L54" s="18">
        <f t="shared" si="1"/>
        <v>2</v>
      </c>
    </row>
    <row r="55" spans="2:12" x14ac:dyDescent="0.2">
      <c r="B55" s="42">
        <v>47</v>
      </c>
      <c r="C55" s="119"/>
      <c r="D55" s="5"/>
      <c r="E55" s="37"/>
      <c r="F55" s="5"/>
      <c r="G55" s="37" t="str">
        <f t="shared" si="0"/>
        <v/>
      </c>
      <c r="H55" s="45">
        <v>1</v>
      </c>
      <c r="I55" s="5"/>
      <c r="J55" s="37"/>
      <c r="K55" s="37"/>
      <c r="L55" s="18">
        <f t="shared" si="1"/>
        <v>1</v>
      </c>
    </row>
    <row r="56" spans="2:12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>
        <v>1</v>
      </c>
      <c r="I56" s="6"/>
      <c r="J56" s="10">
        <v>1</v>
      </c>
      <c r="K56" s="10"/>
      <c r="L56" s="18">
        <f t="shared" si="1"/>
        <v>2</v>
      </c>
    </row>
    <row r="57" spans="2:12" x14ac:dyDescent="0.2">
      <c r="B57" s="42">
        <v>49</v>
      </c>
      <c r="C57" s="119"/>
      <c r="D57" s="5"/>
      <c r="E57" s="37"/>
      <c r="F57" s="5"/>
      <c r="G57" s="4" t="str">
        <f t="shared" si="0"/>
        <v/>
      </c>
      <c r="H57" s="45"/>
      <c r="I57" s="5"/>
      <c r="J57" s="37">
        <v>2</v>
      </c>
      <c r="K57" s="37"/>
      <c r="L57" s="20">
        <f t="shared" si="1"/>
        <v>2</v>
      </c>
    </row>
    <row r="58" spans="2:12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</row>
    <row r="59" spans="2:12" x14ac:dyDescent="0.2">
      <c r="B59" s="42">
        <v>51</v>
      </c>
      <c r="C59" s="119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</row>
    <row r="60" spans="2:12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>
        <v>2</v>
      </c>
      <c r="I60" s="6"/>
      <c r="J60" s="10"/>
      <c r="K60" s="10"/>
      <c r="L60" s="18">
        <f t="shared" si="1"/>
        <v>2</v>
      </c>
    </row>
    <row r="61" spans="2:12" x14ac:dyDescent="0.2">
      <c r="B61" s="42">
        <v>53</v>
      </c>
      <c r="C61" s="119"/>
      <c r="D61" s="5"/>
      <c r="E61" s="37"/>
      <c r="F61" s="5"/>
      <c r="G61" s="4" t="str">
        <f t="shared" si="0"/>
        <v/>
      </c>
      <c r="H61" s="45">
        <v>1</v>
      </c>
      <c r="I61" s="5"/>
      <c r="J61" s="37">
        <v>1</v>
      </c>
      <c r="K61" s="37"/>
      <c r="L61" s="20">
        <f t="shared" si="1"/>
        <v>2</v>
      </c>
    </row>
    <row r="62" spans="2:12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>
        <v>1</v>
      </c>
      <c r="J62" s="37"/>
      <c r="K62" s="37"/>
      <c r="L62" s="18">
        <f t="shared" si="1"/>
        <v>1</v>
      </c>
    </row>
    <row r="63" spans="2:12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</row>
    <row r="64" spans="2:12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>
        <v>1</v>
      </c>
      <c r="I64" s="6"/>
      <c r="J64" s="10"/>
      <c r="K64" s="10"/>
      <c r="L64" s="18">
        <f t="shared" si="1"/>
        <v>1</v>
      </c>
    </row>
    <row r="65" spans="2:12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>
        <v>1</v>
      </c>
      <c r="I65" s="5"/>
      <c r="J65" s="37">
        <v>1</v>
      </c>
      <c r="K65" s="37"/>
      <c r="L65" s="20">
        <f t="shared" si="1"/>
        <v>2</v>
      </c>
    </row>
    <row r="66" spans="2:12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>
        <v>1</v>
      </c>
      <c r="J66" s="37">
        <v>3</v>
      </c>
      <c r="K66" s="37"/>
      <c r="L66" s="18">
        <f t="shared" si="1"/>
        <v>4</v>
      </c>
    </row>
    <row r="67" spans="2:12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>
        <v>1</v>
      </c>
      <c r="I67" s="5"/>
      <c r="J67" s="37">
        <v>1</v>
      </c>
      <c r="K67" s="37"/>
      <c r="L67" s="18">
        <f t="shared" si="1"/>
        <v>2</v>
      </c>
    </row>
    <row r="68" spans="2:12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>
        <v>2</v>
      </c>
      <c r="I68" s="6"/>
      <c r="J68" s="10">
        <v>1</v>
      </c>
      <c r="K68" s="10"/>
      <c r="L68" s="18">
        <f t="shared" si="1"/>
        <v>3</v>
      </c>
    </row>
    <row r="69" spans="2:12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>
        <v>1</v>
      </c>
      <c r="J69" s="37"/>
      <c r="K69" s="37"/>
      <c r="L69" s="20">
        <f t="shared" si="1"/>
        <v>1</v>
      </c>
    </row>
    <row r="70" spans="2:12" x14ac:dyDescent="0.2">
      <c r="B70" s="42">
        <v>62</v>
      </c>
      <c r="C70" s="2">
        <v>1</v>
      </c>
      <c r="D70" s="5"/>
      <c r="E70" s="37">
        <v>1</v>
      </c>
      <c r="F70" s="5"/>
      <c r="G70" s="2">
        <f t="shared" si="0"/>
        <v>2</v>
      </c>
      <c r="H70" s="45">
        <v>1</v>
      </c>
      <c r="I70" s="5">
        <v>2</v>
      </c>
      <c r="J70" s="37"/>
      <c r="K70" s="37"/>
      <c r="L70" s="18">
        <f t="shared" si="1"/>
        <v>3</v>
      </c>
    </row>
    <row r="71" spans="2:12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/>
      <c r="J71" s="37">
        <v>1</v>
      </c>
      <c r="K71" s="37"/>
      <c r="L71" s="18">
        <f t="shared" si="1"/>
        <v>1</v>
      </c>
    </row>
    <row r="72" spans="2:12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>
        <v>1</v>
      </c>
      <c r="I72" s="6"/>
      <c r="J72" s="10"/>
      <c r="K72" s="10"/>
      <c r="L72" s="19">
        <f t="shared" si="1"/>
        <v>1</v>
      </c>
    </row>
    <row r="73" spans="2:12" x14ac:dyDescent="0.2">
      <c r="B73" s="42">
        <v>65</v>
      </c>
      <c r="C73" s="2"/>
      <c r="D73" s="5"/>
      <c r="E73" s="37"/>
      <c r="F73" s="5"/>
      <c r="G73" s="37" t="str">
        <f t="shared" ref="G73:G81" si="2">IF(C73+D73+E73+F73=0,"",C73+D73+E73+F73)</f>
        <v/>
      </c>
      <c r="H73" s="45">
        <v>2</v>
      </c>
      <c r="I73" s="5"/>
      <c r="J73" s="37"/>
      <c r="K73" s="37"/>
      <c r="L73" s="18">
        <f t="shared" ref="L73:L81" si="3">IF(H73+I73+J73+K73=0,"",H73+I73+J73+K73)</f>
        <v>2</v>
      </c>
    </row>
    <row r="74" spans="2:12" x14ac:dyDescent="0.2">
      <c r="B74" s="42">
        <v>66</v>
      </c>
      <c r="C74" s="2"/>
      <c r="D74" s="5"/>
      <c r="E74" s="37"/>
      <c r="F74" s="5"/>
      <c r="G74" s="37" t="str">
        <f t="shared" si="2"/>
        <v/>
      </c>
      <c r="H74" s="45">
        <v>1</v>
      </c>
      <c r="I74" s="5"/>
      <c r="J74" s="37">
        <v>1</v>
      </c>
      <c r="K74" s="37"/>
      <c r="L74" s="18">
        <f t="shared" si="3"/>
        <v>2</v>
      </c>
    </row>
    <row r="75" spans="2:12" x14ac:dyDescent="0.2">
      <c r="B75" s="42">
        <v>67</v>
      </c>
      <c r="C75" s="2"/>
      <c r="D75" s="5"/>
      <c r="E75" s="37"/>
      <c r="F75" s="5"/>
      <c r="G75" s="37" t="str">
        <f t="shared" si="2"/>
        <v/>
      </c>
      <c r="H75" s="45">
        <v>1</v>
      </c>
      <c r="I75" s="5"/>
      <c r="J75" s="37">
        <v>1</v>
      </c>
      <c r="K75" s="37"/>
      <c r="L75" s="18">
        <f t="shared" si="3"/>
        <v>2</v>
      </c>
    </row>
    <row r="76" spans="2:12" x14ac:dyDescent="0.2">
      <c r="B76" s="43">
        <v>68</v>
      </c>
      <c r="C76" s="7"/>
      <c r="D76" s="6">
        <v>1</v>
      </c>
      <c r="E76" s="10">
        <v>3</v>
      </c>
      <c r="F76" s="6"/>
      <c r="G76" s="10">
        <f t="shared" si="2"/>
        <v>4</v>
      </c>
      <c r="H76" s="16">
        <v>1</v>
      </c>
      <c r="I76" s="6"/>
      <c r="J76" s="10">
        <v>1</v>
      </c>
      <c r="K76" s="10"/>
      <c r="L76" s="19">
        <f t="shared" si="3"/>
        <v>2</v>
      </c>
    </row>
    <row r="77" spans="2:12" x14ac:dyDescent="0.2">
      <c r="B77" s="42">
        <v>69</v>
      </c>
      <c r="C77" s="2"/>
      <c r="D77" s="5"/>
      <c r="E77" s="37"/>
      <c r="F77" s="5"/>
      <c r="G77" s="37" t="str">
        <f t="shared" si="2"/>
        <v/>
      </c>
      <c r="H77" s="45">
        <v>1</v>
      </c>
      <c r="I77" s="5"/>
      <c r="J77" s="37">
        <v>2</v>
      </c>
      <c r="K77" s="37"/>
      <c r="L77" s="18">
        <f t="shared" si="3"/>
        <v>3</v>
      </c>
    </row>
    <row r="78" spans="2:12" x14ac:dyDescent="0.2">
      <c r="B78" s="42">
        <v>70</v>
      </c>
      <c r="C78" s="2"/>
      <c r="D78" s="5"/>
      <c r="E78" s="37"/>
      <c r="F78" s="5"/>
      <c r="G78" s="37" t="str">
        <f t="shared" si="2"/>
        <v/>
      </c>
      <c r="H78" s="45">
        <v>1</v>
      </c>
      <c r="I78" s="5"/>
      <c r="J78" s="37">
        <v>1</v>
      </c>
      <c r="K78" s="37"/>
      <c r="L78" s="18">
        <f t="shared" si="3"/>
        <v>2</v>
      </c>
    </row>
    <row r="79" spans="2:12" x14ac:dyDescent="0.2">
      <c r="B79" s="42">
        <v>71</v>
      </c>
      <c r="C79" s="2"/>
      <c r="D79" s="5"/>
      <c r="E79" s="37">
        <v>1</v>
      </c>
      <c r="F79" s="5"/>
      <c r="G79" s="37">
        <f t="shared" si="2"/>
        <v>1</v>
      </c>
      <c r="H79" s="45">
        <v>2</v>
      </c>
      <c r="I79" s="5"/>
      <c r="J79" s="37">
        <v>1</v>
      </c>
      <c r="K79" s="37"/>
      <c r="L79" s="18">
        <f t="shared" si="3"/>
        <v>3</v>
      </c>
    </row>
    <row r="80" spans="2:12" x14ac:dyDescent="0.2">
      <c r="B80" s="43">
        <v>72</v>
      </c>
      <c r="C80" s="2"/>
      <c r="D80" s="5"/>
      <c r="E80" s="37">
        <v>1</v>
      </c>
      <c r="F80" s="5"/>
      <c r="G80" s="37">
        <f t="shared" si="2"/>
        <v>1</v>
      </c>
      <c r="H80" s="45">
        <v>6</v>
      </c>
      <c r="I80" s="5"/>
      <c r="J80" s="37"/>
      <c r="K80" s="37"/>
      <c r="L80" s="18">
        <f t="shared" si="3"/>
        <v>6</v>
      </c>
    </row>
    <row r="81" spans="2:12" x14ac:dyDescent="0.2">
      <c r="B81" s="42">
        <v>73</v>
      </c>
      <c r="C81" s="8"/>
      <c r="D81" s="3"/>
      <c r="E81" s="4"/>
      <c r="F81" s="3"/>
      <c r="G81" s="4" t="str">
        <f t="shared" si="2"/>
        <v/>
      </c>
      <c r="H81" s="17">
        <v>3</v>
      </c>
      <c r="I81" s="3">
        <v>2</v>
      </c>
      <c r="J81" s="4">
        <v>2</v>
      </c>
      <c r="K81" s="4"/>
      <c r="L81" s="20">
        <f t="shared" si="3"/>
        <v>7</v>
      </c>
    </row>
    <row r="82" spans="2:12" x14ac:dyDescent="0.2">
      <c r="B82" s="42">
        <v>74</v>
      </c>
      <c r="C82" s="2"/>
      <c r="D82" s="5"/>
      <c r="E82" s="37"/>
      <c r="F82" s="5"/>
      <c r="G82" s="37" t="str">
        <f>IF(C82+D82+E82+F82=0,"",C82+D82+E82+F82)</f>
        <v/>
      </c>
      <c r="H82" s="45">
        <v>2</v>
      </c>
      <c r="I82" s="5"/>
      <c r="J82" s="37"/>
      <c r="K82" s="37"/>
      <c r="L82" s="18">
        <f>IF(H82+I82+J82+K82=0,"",H82+I82+J82+K82)</f>
        <v>2</v>
      </c>
    </row>
    <row r="83" spans="2:12" x14ac:dyDescent="0.2">
      <c r="B83" s="42">
        <v>75</v>
      </c>
      <c r="C83" s="2">
        <v>1</v>
      </c>
      <c r="D83" s="5"/>
      <c r="E83" s="37">
        <v>1</v>
      </c>
      <c r="F83" s="5"/>
      <c r="G83" s="37">
        <f>IF(C83+D83+E83+F83=0,"",C83+D83+E83+F83)</f>
        <v>2</v>
      </c>
      <c r="H83" s="45">
        <v>1</v>
      </c>
      <c r="I83" s="5"/>
      <c r="J83" s="37">
        <v>1</v>
      </c>
      <c r="K83" s="37"/>
      <c r="L83" s="18">
        <f>IF(H83+I83+J83+K83=0,"",H83+I83+J83+K83)</f>
        <v>2</v>
      </c>
    </row>
    <row r="84" spans="2:12" x14ac:dyDescent="0.2">
      <c r="B84" s="43">
        <v>76</v>
      </c>
      <c r="C84" s="7"/>
      <c r="D84" s="6"/>
      <c r="E84" s="10"/>
      <c r="F84" s="6"/>
      <c r="G84" s="37" t="str">
        <f>IF(C84+D84+E84+F84=0,"",C84+D84+E84+F84)</f>
        <v/>
      </c>
      <c r="H84" s="45"/>
      <c r="I84" s="5"/>
      <c r="J84" s="37">
        <v>1</v>
      </c>
      <c r="K84" s="37"/>
      <c r="L84" s="18">
        <f>IF(H84+I84+J84+K84=0,"",H84+I84+J84+K84)</f>
        <v>1</v>
      </c>
    </row>
    <row r="85" spans="2:12" x14ac:dyDescent="0.2">
      <c r="B85" s="42">
        <v>77</v>
      </c>
      <c r="C85" s="2"/>
      <c r="D85" s="5"/>
      <c r="E85" s="37"/>
      <c r="F85" s="5"/>
      <c r="G85" s="4" t="str">
        <f>IF(C85+D85+E85+F85=0,"",C85+D85+E85+F85)</f>
        <v/>
      </c>
      <c r="H85" s="17"/>
      <c r="I85" s="3"/>
      <c r="J85" s="4"/>
      <c r="K85" s="4"/>
      <c r="L85" s="20" t="str">
        <f>IF(H85+I85+J85+K85=0,"",H85+I85+J85+K85)</f>
        <v/>
      </c>
    </row>
    <row r="86" spans="2:12" x14ac:dyDescent="0.2">
      <c r="B86" s="42">
        <v>78</v>
      </c>
      <c r="C86" s="2"/>
      <c r="D86" s="5"/>
      <c r="E86" s="37"/>
      <c r="F86" s="5"/>
      <c r="G86" s="37" t="str">
        <f>IF(C86+D86+E86+F86=0,"",C86+D86+E86+F86)</f>
        <v/>
      </c>
      <c r="H86" s="45"/>
      <c r="I86" s="5">
        <v>1</v>
      </c>
      <c r="J86" s="37"/>
      <c r="K86" s="37"/>
      <c r="L86" s="18">
        <f>IF(H86+I86+J86+K86=0,"",H86+I86+J86+K86)</f>
        <v>1</v>
      </c>
    </row>
    <row r="87" spans="2:12" ht="14" x14ac:dyDescent="0.2">
      <c r="B87" s="12"/>
      <c r="E87" s="119"/>
      <c r="F87" s="2"/>
      <c r="G87" s="119"/>
    </row>
    <row r="88" spans="2:12" ht="14" x14ac:dyDescent="0.2">
      <c r="B88" s="12"/>
    </row>
    <row r="89" spans="2:12" ht="13.5" customHeight="1" thickBot="1" x14ac:dyDescent="0.25">
      <c r="B89" s="12"/>
    </row>
    <row r="90" spans="2:12" ht="15.75" customHeight="1" thickBot="1" x14ac:dyDescent="0.25">
      <c r="B90" s="91" t="s">
        <v>5</v>
      </c>
      <c r="C90" s="355" t="str">
        <f>C4</f>
        <v>実習教諭・実習助手</v>
      </c>
      <c r="D90" s="356"/>
      <c r="E90" s="356"/>
      <c r="F90" s="356"/>
      <c r="G90" s="356"/>
      <c r="H90" s="356"/>
      <c r="I90" s="356"/>
      <c r="J90" s="356"/>
      <c r="K90" s="356"/>
      <c r="L90" s="357"/>
    </row>
    <row r="91" spans="2:12" ht="15.75" customHeight="1" thickBot="1" x14ac:dyDescent="0.25">
      <c r="B91" s="78" t="s">
        <v>4</v>
      </c>
      <c r="C91" s="366" t="str">
        <f>C5</f>
        <v>２　　　　　　級</v>
      </c>
      <c r="D91" s="364"/>
      <c r="E91" s="364"/>
      <c r="F91" s="364"/>
      <c r="G91" s="386"/>
      <c r="H91" s="363" t="str">
        <f>H5</f>
        <v>１　　　　　　級</v>
      </c>
      <c r="I91" s="364"/>
      <c r="J91" s="364"/>
      <c r="K91" s="364"/>
      <c r="L91" s="365"/>
    </row>
    <row r="92" spans="2:12" x14ac:dyDescent="0.2">
      <c r="B92" s="84" t="s">
        <v>2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</row>
    <row r="93" spans="2:12" ht="13.5" thickBot="1" x14ac:dyDescent="0.25">
      <c r="B93" s="85" t="s">
        <v>12</v>
      </c>
      <c r="C93" s="405"/>
      <c r="D93" s="391"/>
      <c r="E93" s="399"/>
      <c r="F93" s="391"/>
      <c r="G93" s="399"/>
      <c r="H93" s="401"/>
      <c r="I93" s="391"/>
      <c r="J93" s="391"/>
      <c r="K93" s="391"/>
      <c r="L93" s="393"/>
    </row>
    <row r="94" spans="2:12" x14ac:dyDescent="0.2">
      <c r="B94" s="91">
        <v>79</v>
      </c>
      <c r="C94" s="2"/>
      <c r="D94" s="5"/>
      <c r="E94" s="37">
        <v>1</v>
      </c>
      <c r="F94" s="5"/>
      <c r="G94" s="37">
        <f t="shared" ref="G94:G155" si="4">IF(C94+D94+E94+F94=0,"",C94+D94+E94+F94)</f>
        <v>1</v>
      </c>
      <c r="H94" s="45">
        <v>1</v>
      </c>
      <c r="I94" s="5"/>
      <c r="J94" s="37">
        <v>1</v>
      </c>
      <c r="K94" s="37"/>
      <c r="L94" s="18">
        <f t="shared" ref="L94:L155" si="5">IF(H94+I94+J94+K94=0,"",H94+I94+J94+K94)</f>
        <v>2</v>
      </c>
    </row>
    <row r="95" spans="2:12" x14ac:dyDescent="0.2">
      <c r="B95" s="43">
        <v>80</v>
      </c>
      <c r="C95" s="2"/>
      <c r="D95" s="5"/>
      <c r="E95" s="37">
        <v>1</v>
      </c>
      <c r="F95" s="5"/>
      <c r="G95" s="10">
        <f t="shared" si="4"/>
        <v>1</v>
      </c>
      <c r="H95" s="16"/>
      <c r="I95" s="6">
        <v>1</v>
      </c>
      <c r="J95" s="10"/>
      <c r="K95" s="10"/>
      <c r="L95" s="19">
        <f t="shared" si="5"/>
        <v>1</v>
      </c>
    </row>
    <row r="96" spans="2:12" x14ac:dyDescent="0.2">
      <c r="B96" s="42">
        <v>81</v>
      </c>
      <c r="C96" s="8"/>
      <c r="D96" s="3"/>
      <c r="E96" s="4"/>
      <c r="F96" s="3"/>
      <c r="G96" s="37" t="str">
        <f t="shared" si="4"/>
        <v/>
      </c>
      <c r="H96" s="45"/>
      <c r="I96" s="5">
        <v>1</v>
      </c>
      <c r="J96" s="37"/>
      <c r="K96" s="37"/>
      <c r="L96" s="18">
        <f t="shared" si="5"/>
        <v>1</v>
      </c>
    </row>
    <row r="97" spans="2:12" x14ac:dyDescent="0.2">
      <c r="B97" s="42">
        <v>82</v>
      </c>
      <c r="C97" s="2"/>
      <c r="D97" s="5"/>
      <c r="E97" s="37"/>
      <c r="F97" s="5"/>
      <c r="G97" s="37" t="str">
        <f t="shared" si="4"/>
        <v/>
      </c>
      <c r="H97" s="45"/>
      <c r="I97" s="5"/>
      <c r="J97" s="37">
        <v>1</v>
      </c>
      <c r="K97" s="37"/>
      <c r="L97" s="18">
        <f t="shared" si="5"/>
        <v>1</v>
      </c>
    </row>
    <row r="98" spans="2:12" x14ac:dyDescent="0.2">
      <c r="B98" s="42">
        <v>83</v>
      </c>
      <c r="C98" s="2"/>
      <c r="D98" s="5"/>
      <c r="E98" s="37"/>
      <c r="F98" s="5"/>
      <c r="G98" s="37" t="str">
        <f t="shared" si="4"/>
        <v/>
      </c>
      <c r="H98" s="45">
        <v>3</v>
      </c>
      <c r="I98" s="5">
        <v>1</v>
      </c>
      <c r="J98" s="37">
        <v>1</v>
      </c>
      <c r="K98" s="37"/>
      <c r="L98" s="18">
        <f t="shared" si="5"/>
        <v>5</v>
      </c>
    </row>
    <row r="99" spans="2:12" x14ac:dyDescent="0.2">
      <c r="B99" s="43">
        <v>84</v>
      </c>
      <c r="C99" s="7"/>
      <c r="D99" s="6"/>
      <c r="E99" s="10"/>
      <c r="F99" s="6"/>
      <c r="G99" s="37" t="str">
        <f t="shared" si="4"/>
        <v/>
      </c>
      <c r="H99" s="45">
        <v>4</v>
      </c>
      <c r="I99" s="5"/>
      <c r="J99" s="37">
        <v>1</v>
      </c>
      <c r="K99" s="37"/>
      <c r="L99" s="18">
        <f t="shared" si="5"/>
        <v>5</v>
      </c>
    </row>
    <row r="100" spans="2:12" x14ac:dyDescent="0.2">
      <c r="B100" s="42">
        <v>85</v>
      </c>
      <c r="C100" s="2"/>
      <c r="D100" s="5"/>
      <c r="E100" s="37"/>
      <c r="F100" s="5"/>
      <c r="G100" s="4" t="str">
        <f t="shared" si="4"/>
        <v/>
      </c>
      <c r="H100" s="17"/>
      <c r="I100" s="3">
        <v>1</v>
      </c>
      <c r="J100" s="4"/>
      <c r="K100" s="4"/>
      <c r="L100" s="20">
        <f t="shared" si="5"/>
        <v>1</v>
      </c>
    </row>
    <row r="101" spans="2:12" x14ac:dyDescent="0.2">
      <c r="B101" s="42">
        <v>86</v>
      </c>
      <c r="C101" s="2"/>
      <c r="D101" s="5"/>
      <c r="E101" s="37"/>
      <c r="F101" s="5"/>
      <c r="G101" s="37" t="str">
        <f t="shared" si="4"/>
        <v/>
      </c>
      <c r="H101" s="45"/>
      <c r="I101" s="5"/>
      <c r="J101" s="37">
        <v>2</v>
      </c>
      <c r="K101" s="37"/>
      <c r="L101" s="18">
        <f t="shared" si="5"/>
        <v>2</v>
      </c>
    </row>
    <row r="102" spans="2:12" x14ac:dyDescent="0.2">
      <c r="B102" s="42">
        <v>87</v>
      </c>
      <c r="C102" s="2"/>
      <c r="D102" s="5"/>
      <c r="E102" s="37"/>
      <c r="F102" s="5"/>
      <c r="G102" s="37" t="str">
        <f t="shared" si="4"/>
        <v/>
      </c>
      <c r="H102" s="45">
        <v>1</v>
      </c>
      <c r="I102" s="5">
        <v>2</v>
      </c>
      <c r="J102" s="37"/>
      <c r="K102" s="37"/>
      <c r="L102" s="18">
        <f t="shared" si="5"/>
        <v>3</v>
      </c>
    </row>
    <row r="103" spans="2:12" x14ac:dyDescent="0.2">
      <c r="B103" s="43">
        <v>88</v>
      </c>
      <c r="C103" s="2"/>
      <c r="D103" s="5"/>
      <c r="E103" s="37"/>
      <c r="F103" s="5"/>
      <c r="G103" s="10" t="str">
        <f t="shared" si="4"/>
        <v/>
      </c>
      <c r="H103" s="16">
        <v>2</v>
      </c>
      <c r="I103" s="6">
        <v>1</v>
      </c>
      <c r="J103" s="10">
        <v>1</v>
      </c>
      <c r="K103" s="10"/>
      <c r="L103" s="19">
        <f t="shared" si="5"/>
        <v>4</v>
      </c>
    </row>
    <row r="104" spans="2:12" x14ac:dyDescent="0.2">
      <c r="B104" s="42">
        <v>89</v>
      </c>
      <c r="C104" s="8"/>
      <c r="D104" s="3"/>
      <c r="E104" s="4">
        <v>2</v>
      </c>
      <c r="F104" s="3"/>
      <c r="G104" s="37">
        <f t="shared" si="4"/>
        <v>2</v>
      </c>
      <c r="H104" s="45">
        <v>1</v>
      </c>
      <c r="I104" s="5"/>
      <c r="J104" s="37"/>
      <c r="K104" s="37"/>
      <c r="L104" s="18">
        <f t="shared" si="5"/>
        <v>1</v>
      </c>
    </row>
    <row r="105" spans="2:12" x14ac:dyDescent="0.2">
      <c r="B105" s="42">
        <v>90</v>
      </c>
      <c r="C105" s="2"/>
      <c r="D105" s="5"/>
      <c r="E105" s="37">
        <v>3</v>
      </c>
      <c r="F105" s="5"/>
      <c r="G105" s="37">
        <f t="shared" si="4"/>
        <v>3</v>
      </c>
      <c r="H105" s="45"/>
      <c r="I105" s="5"/>
      <c r="J105" s="37">
        <v>1</v>
      </c>
      <c r="K105" s="37"/>
      <c r="L105" s="18">
        <f t="shared" si="5"/>
        <v>1</v>
      </c>
    </row>
    <row r="106" spans="2:12" x14ac:dyDescent="0.2">
      <c r="B106" s="42">
        <v>91</v>
      </c>
      <c r="C106" s="2"/>
      <c r="D106" s="5"/>
      <c r="E106" s="37"/>
      <c r="F106" s="5"/>
      <c r="G106" s="37" t="str">
        <f t="shared" si="4"/>
        <v/>
      </c>
      <c r="H106" s="45"/>
      <c r="I106" s="5"/>
      <c r="J106" s="37"/>
      <c r="K106" s="37"/>
      <c r="L106" s="18" t="str">
        <f t="shared" si="5"/>
        <v/>
      </c>
    </row>
    <row r="107" spans="2:12" x14ac:dyDescent="0.2">
      <c r="B107" s="43">
        <v>92</v>
      </c>
      <c r="C107" s="7"/>
      <c r="D107" s="6"/>
      <c r="E107" s="10"/>
      <c r="F107" s="6"/>
      <c r="G107" s="37" t="str">
        <f t="shared" si="4"/>
        <v/>
      </c>
      <c r="H107" s="45">
        <v>2</v>
      </c>
      <c r="I107" s="5"/>
      <c r="J107" s="37"/>
      <c r="K107" s="37"/>
      <c r="L107" s="18">
        <f t="shared" si="5"/>
        <v>2</v>
      </c>
    </row>
    <row r="108" spans="2:12" x14ac:dyDescent="0.2">
      <c r="B108" s="42">
        <v>93</v>
      </c>
      <c r="C108" s="2"/>
      <c r="D108" s="5"/>
      <c r="E108" s="37"/>
      <c r="F108" s="5"/>
      <c r="G108" s="4" t="str">
        <f t="shared" si="4"/>
        <v/>
      </c>
      <c r="H108" s="17"/>
      <c r="I108" s="3"/>
      <c r="J108" s="4"/>
      <c r="K108" s="4"/>
      <c r="L108" s="20" t="str">
        <f t="shared" si="5"/>
        <v/>
      </c>
    </row>
    <row r="109" spans="2:12" x14ac:dyDescent="0.2">
      <c r="B109" s="42">
        <v>94</v>
      </c>
      <c r="C109" s="2"/>
      <c r="D109" s="5"/>
      <c r="E109" s="37"/>
      <c r="F109" s="5"/>
      <c r="G109" s="37" t="str">
        <f t="shared" si="4"/>
        <v/>
      </c>
      <c r="H109" s="45">
        <v>2</v>
      </c>
      <c r="I109" s="5">
        <v>1</v>
      </c>
      <c r="J109" s="37"/>
      <c r="K109" s="37"/>
      <c r="L109" s="18">
        <f t="shared" si="5"/>
        <v>3</v>
      </c>
    </row>
    <row r="110" spans="2:12" x14ac:dyDescent="0.2">
      <c r="B110" s="42">
        <v>95</v>
      </c>
      <c r="C110" s="2"/>
      <c r="D110" s="5"/>
      <c r="E110" s="37"/>
      <c r="F110" s="5"/>
      <c r="G110" s="37" t="str">
        <f t="shared" si="4"/>
        <v/>
      </c>
      <c r="H110" s="45"/>
      <c r="I110" s="5">
        <v>1</v>
      </c>
      <c r="J110" s="37"/>
      <c r="K110" s="37"/>
      <c r="L110" s="18">
        <f t="shared" si="5"/>
        <v>1</v>
      </c>
    </row>
    <row r="111" spans="2:12" x14ac:dyDescent="0.2">
      <c r="B111" s="43">
        <v>96</v>
      </c>
      <c r="C111" s="2"/>
      <c r="D111" s="5"/>
      <c r="E111" s="37"/>
      <c r="F111" s="5"/>
      <c r="G111" s="10" t="str">
        <f t="shared" si="4"/>
        <v/>
      </c>
      <c r="H111" s="16">
        <v>1</v>
      </c>
      <c r="I111" s="6"/>
      <c r="J111" s="10"/>
      <c r="K111" s="10"/>
      <c r="L111" s="19">
        <f t="shared" si="5"/>
        <v>1</v>
      </c>
    </row>
    <row r="112" spans="2:12" x14ac:dyDescent="0.2">
      <c r="B112" s="42">
        <v>97</v>
      </c>
      <c r="C112" s="8"/>
      <c r="D112" s="3"/>
      <c r="E112" s="4"/>
      <c r="F112" s="3"/>
      <c r="G112" s="37" t="str">
        <f t="shared" si="4"/>
        <v/>
      </c>
      <c r="H112" s="45">
        <v>1</v>
      </c>
      <c r="I112" s="5">
        <v>1</v>
      </c>
      <c r="J112" s="37">
        <v>1</v>
      </c>
      <c r="K112" s="37"/>
      <c r="L112" s="18">
        <f t="shared" si="5"/>
        <v>3</v>
      </c>
    </row>
    <row r="113" spans="2:12" x14ac:dyDescent="0.2">
      <c r="B113" s="42">
        <v>98</v>
      </c>
      <c r="C113" s="2"/>
      <c r="D113" s="5"/>
      <c r="E113" s="37"/>
      <c r="F113" s="5"/>
      <c r="G113" s="37" t="str">
        <f t="shared" si="4"/>
        <v/>
      </c>
      <c r="H113" s="45"/>
      <c r="I113" s="5">
        <v>1</v>
      </c>
      <c r="J113" s="37">
        <v>2</v>
      </c>
      <c r="K113" s="37"/>
      <c r="L113" s="18">
        <f t="shared" si="5"/>
        <v>3</v>
      </c>
    </row>
    <row r="114" spans="2:12" x14ac:dyDescent="0.2">
      <c r="B114" s="42">
        <v>99</v>
      </c>
      <c r="C114" s="2"/>
      <c r="D114" s="5"/>
      <c r="E114" s="37"/>
      <c r="F114" s="5"/>
      <c r="G114" s="37" t="str">
        <f t="shared" si="4"/>
        <v/>
      </c>
      <c r="H114" s="45">
        <v>2</v>
      </c>
      <c r="I114" s="5"/>
      <c r="J114" s="37">
        <v>1</v>
      </c>
      <c r="K114" s="37"/>
      <c r="L114" s="18">
        <f t="shared" si="5"/>
        <v>3</v>
      </c>
    </row>
    <row r="115" spans="2:12" x14ac:dyDescent="0.2">
      <c r="B115" s="43">
        <v>100</v>
      </c>
      <c r="C115" s="7"/>
      <c r="D115" s="6"/>
      <c r="E115" s="10"/>
      <c r="F115" s="6"/>
      <c r="G115" s="37" t="str">
        <f t="shared" si="4"/>
        <v/>
      </c>
      <c r="H115" s="45">
        <v>1</v>
      </c>
      <c r="I115" s="5">
        <v>1</v>
      </c>
      <c r="J115" s="37"/>
      <c r="K115" s="37"/>
      <c r="L115" s="18">
        <f t="shared" si="5"/>
        <v>2</v>
      </c>
    </row>
    <row r="116" spans="2:12" x14ac:dyDescent="0.2">
      <c r="B116" s="42">
        <v>101</v>
      </c>
      <c r="C116" s="8"/>
      <c r="D116" s="3"/>
      <c r="E116" s="4">
        <v>1</v>
      </c>
      <c r="F116" s="3"/>
      <c r="G116" s="4">
        <f t="shared" si="4"/>
        <v>1</v>
      </c>
      <c r="H116" s="17"/>
      <c r="I116" s="3"/>
      <c r="J116" s="4">
        <v>1</v>
      </c>
      <c r="K116" s="4"/>
      <c r="L116" s="20">
        <f t="shared" si="5"/>
        <v>1</v>
      </c>
    </row>
    <row r="117" spans="2:12" x14ac:dyDescent="0.2">
      <c r="B117" s="42">
        <v>102</v>
      </c>
      <c r="C117" s="2"/>
      <c r="D117" s="5"/>
      <c r="E117" s="121">
        <v>1</v>
      </c>
      <c r="F117" s="5"/>
      <c r="G117" s="37">
        <f t="shared" si="4"/>
        <v>1</v>
      </c>
      <c r="H117" s="45"/>
      <c r="I117" s="5"/>
      <c r="J117" s="37"/>
      <c r="K117" s="37"/>
      <c r="L117" s="18" t="str">
        <f t="shared" si="5"/>
        <v/>
      </c>
    </row>
    <row r="118" spans="2:12" x14ac:dyDescent="0.2">
      <c r="B118" s="42">
        <v>103</v>
      </c>
      <c r="C118" s="2"/>
      <c r="D118" s="5"/>
      <c r="E118" s="37">
        <v>1</v>
      </c>
      <c r="F118" s="5"/>
      <c r="G118" s="37">
        <f t="shared" si="4"/>
        <v>1</v>
      </c>
      <c r="H118" s="45">
        <v>1</v>
      </c>
      <c r="I118" s="5">
        <v>1</v>
      </c>
      <c r="J118" s="37"/>
      <c r="K118" s="37"/>
      <c r="L118" s="18">
        <f t="shared" si="5"/>
        <v>2</v>
      </c>
    </row>
    <row r="119" spans="2:12" x14ac:dyDescent="0.2">
      <c r="B119" s="43">
        <v>104</v>
      </c>
      <c r="C119" s="2"/>
      <c r="D119" s="5"/>
      <c r="E119" s="37">
        <v>1</v>
      </c>
      <c r="F119" s="5"/>
      <c r="G119" s="10">
        <f t="shared" si="4"/>
        <v>1</v>
      </c>
      <c r="H119" s="16">
        <v>1</v>
      </c>
      <c r="I119" s="6"/>
      <c r="J119" s="10">
        <v>1</v>
      </c>
      <c r="K119" s="10"/>
      <c r="L119" s="19">
        <f t="shared" si="5"/>
        <v>2</v>
      </c>
    </row>
    <row r="120" spans="2:12" x14ac:dyDescent="0.2">
      <c r="B120" s="42">
        <v>105</v>
      </c>
      <c r="C120" s="8"/>
      <c r="D120" s="3"/>
      <c r="E120" s="4">
        <v>1</v>
      </c>
      <c r="F120" s="3"/>
      <c r="G120" s="37">
        <f t="shared" si="4"/>
        <v>1</v>
      </c>
      <c r="H120" s="45"/>
      <c r="I120" s="5"/>
      <c r="J120" s="37"/>
      <c r="K120" s="37"/>
      <c r="L120" s="18" t="str">
        <f t="shared" si="5"/>
        <v/>
      </c>
    </row>
    <row r="121" spans="2:12" x14ac:dyDescent="0.2">
      <c r="B121" s="42">
        <v>106</v>
      </c>
      <c r="C121" s="2"/>
      <c r="D121" s="5"/>
      <c r="E121" s="37"/>
      <c r="F121" s="5"/>
      <c r="G121" s="37" t="str">
        <f t="shared" si="4"/>
        <v/>
      </c>
      <c r="H121" s="45"/>
      <c r="I121" s="5">
        <v>1</v>
      </c>
      <c r="J121" s="37">
        <v>1</v>
      </c>
      <c r="K121" s="37"/>
      <c r="L121" s="18">
        <f t="shared" si="5"/>
        <v>2</v>
      </c>
    </row>
    <row r="122" spans="2:12" x14ac:dyDescent="0.2">
      <c r="B122" s="42">
        <v>107</v>
      </c>
      <c r="C122" s="2"/>
      <c r="D122" s="5"/>
      <c r="E122" s="37">
        <v>1</v>
      </c>
      <c r="F122" s="5"/>
      <c r="G122" s="37">
        <f t="shared" si="4"/>
        <v>1</v>
      </c>
      <c r="H122" s="45">
        <v>1</v>
      </c>
      <c r="I122" s="5"/>
      <c r="J122" s="37"/>
      <c r="K122" s="37"/>
      <c r="L122" s="18">
        <f t="shared" si="5"/>
        <v>1</v>
      </c>
    </row>
    <row r="123" spans="2:12" x14ac:dyDescent="0.2">
      <c r="B123" s="43">
        <v>108</v>
      </c>
      <c r="C123" s="7"/>
      <c r="D123" s="6"/>
      <c r="E123" s="10"/>
      <c r="F123" s="6"/>
      <c r="G123" s="37" t="str">
        <f t="shared" si="4"/>
        <v/>
      </c>
      <c r="H123" s="45">
        <v>1</v>
      </c>
      <c r="I123" s="5"/>
      <c r="J123" s="37"/>
      <c r="K123" s="37"/>
      <c r="L123" s="18">
        <f t="shared" si="5"/>
        <v>1</v>
      </c>
    </row>
    <row r="124" spans="2:12" x14ac:dyDescent="0.2">
      <c r="B124" s="42">
        <v>109</v>
      </c>
      <c r="C124" s="2"/>
      <c r="D124" s="5"/>
      <c r="E124" s="37">
        <v>1</v>
      </c>
      <c r="F124" s="5"/>
      <c r="G124" s="4">
        <f t="shared" si="4"/>
        <v>1</v>
      </c>
      <c r="H124" s="17"/>
      <c r="I124" s="3">
        <v>1</v>
      </c>
      <c r="J124" s="4">
        <v>1</v>
      </c>
      <c r="K124" s="4"/>
      <c r="L124" s="20">
        <f t="shared" si="5"/>
        <v>2</v>
      </c>
    </row>
    <row r="125" spans="2:12" x14ac:dyDescent="0.2">
      <c r="B125" s="42">
        <v>110</v>
      </c>
      <c r="C125" s="2"/>
      <c r="D125" s="5"/>
      <c r="E125" s="37"/>
      <c r="F125" s="5"/>
      <c r="G125" s="37" t="str">
        <f t="shared" si="4"/>
        <v/>
      </c>
      <c r="H125" s="45">
        <v>1</v>
      </c>
      <c r="I125" s="5"/>
      <c r="J125" s="37"/>
      <c r="K125" s="37"/>
      <c r="L125" s="18">
        <f t="shared" si="5"/>
        <v>1</v>
      </c>
    </row>
    <row r="126" spans="2:12" x14ac:dyDescent="0.2">
      <c r="B126" s="42">
        <v>111</v>
      </c>
      <c r="C126" s="2"/>
      <c r="D126" s="5"/>
      <c r="E126" s="37">
        <v>1</v>
      </c>
      <c r="F126" s="5"/>
      <c r="G126" s="37">
        <f t="shared" si="4"/>
        <v>1</v>
      </c>
      <c r="H126" s="45"/>
      <c r="I126" s="5"/>
      <c r="J126" s="37"/>
      <c r="K126" s="37"/>
      <c r="L126" s="18" t="str">
        <f t="shared" si="5"/>
        <v/>
      </c>
    </row>
    <row r="127" spans="2:12" x14ac:dyDescent="0.2">
      <c r="B127" s="43">
        <v>112</v>
      </c>
      <c r="C127" s="7"/>
      <c r="D127" s="6"/>
      <c r="E127" s="10"/>
      <c r="F127" s="6"/>
      <c r="G127" s="10" t="str">
        <f t="shared" si="4"/>
        <v/>
      </c>
      <c r="H127" s="16"/>
      <c r="I127" s="6"/>
      <c r="J127" s="10"/>
      <c r="K127" s="10"/>
      <c r="L127" s="19" t="str">
        <f t="shared" si="5"/>
        <v/>
      </c>
    </row>
    <row r="128" spans="2:12" x14ac:dyDescent="0.2">
      <c r="B128" s="42">
        <v>113</v>
      </c>
      <c r="C128" s="2"/>
      <c r="D128" s="5"/>
      <c r="E128" s="37"/>
      <c r="F128" s="5"/>
      <c r="G128" s="37" t="str">
        <f t="shared" si="4"/>
        <v/>
      </c>
      <c r="H128" s="45">
        <v>2</v>
      </c>
      <c r="I128" s="5"/>
      <c r="J128" s="37"/>
      <c r="K128" s="37"/>
      <c r="L128" s="18">
        <f t="shared" si="5"/>
        <v>2</v>
      </c>
    </row>
    <row r="129" spans="2:12" x14ac:dyDescent="0.2">
      <c r="B129" s="42">
        <v>114</v>
      </c>
      <c r="C129" s="2"/>
      <c r="D129" s="5"/>
      <c r="E129" s="37">
        <v>1</v>
      </c>
      <c r="F129" s="5"/>
      <c r="G129" s="37">
        <f t="shared" si="4"/>
        <v>1</v>
      </c>
      <c r="H129" s="45"/>
      <c r="I129" s="5"/>
      <c r="J129" s="37"/>
      <c r="K129" s="37"/>
      <c r="L129" s="18" t="str">
        <f t="shared" si="5"/>
        <v/>
      </c>
    </row>
    <row r="130" spans="2:12" x14ac:dyDescent="0.2">
      <c r="B130" s="42">
        <v>115</v>
      </c>
      <c r="C130" s="2"/>
      <c r="D130" s="5">
        <v>1</v>
      </c>
      <c r="E130" s="37">
        <v>2</v>
      </c>
      <c r="F130" s="5"/>
      <c r="G130" s="37">
        <f t="shared" si="4"/>
        <v>3</v>
      </c>
      <c r="H130" s="45">
        <v>1</v>
      </c>
      <c r="I130" s="5"/>
      <c r="J130" s="37"/>
      <c r="K130" s="37"/>
      <c r="L130" s="18">
        <f t="shared" si="5"/>
        <v>1</v>
      </c>
    </row>
    <row r="131" spans="2:12" x14ac:dyDescent="0.2">
      <c r="B131" s="43">
        <v>116</v>
      </c>
      <c r="C131" s="7"/>
      <c r="D131" s="6"/>
      <c r="E131" s="10">
        <v>1</v>
      </c>
      <c r="F131" s="6"/>
      <c r="G131" s="37">
        <f t="shared" si="4"/>
        <v>1</v>
      </c>
      <c r="H131" s="45"/>
      <c r="I131" s="5"/>
      <c r="J131" s="37"/>
      <c r="K131" s="37"/>
      <c r="L131" s="18" t="str">
        <f t="shared" si="5"/>
        <v/>
      </c>
    </row>
    <row r="132" spans="2:12" x14ac:dyDescent="0.2">
      <c r="B132" s="42">
        <v>117</v>
      </c>
      <c r="C132" s="17"/>
      <c r="D132" s="3"/>
      <c r="E132" s="4"/>
      <c r="F132" s="4"/>
      <c r="G132" s="20" t="str">
        <f t="shared" si="4"/>
        <v/>
      </c>
      <c r="H132" s="17">
        <v>1</v>
      </c>
      <c r="I132" s="3"/>
      <c r="J132" s="4"/>
      <c r="K132" s="4"/>
      <c r="L132" s="20">
        <f t="shared" si="5"/>
        <v>1</v>
      </c>
    </row>
    <row r="133" spans="2:12" x14ac:dyDescent="0.2">
      <c r="B133" s="42">
        <v>118</v>
      </c>
      <c r="C133" s="45"/>
      <c r="D133" s="5"/>
      <c r="E133" s="37"/>
      <c r="F133" s="37"/>
      <c r="G133" s="18" t="str">
        <f t="shared" si="4"/>
        <v/>
      </c>
      <c r="H133" s="45"/>
      <c r="I133" s="5">
        <v>1</v>
      </c>
      <c r="J133" s="37"/>
      <c r="K133" s="37"/>
      <c r="L133" s="18">
        <f t="shared" si="5"/>
        <v>1</v>
      </c>
    </row>
    <row r="134" spans="2:12" x14ac:dyDescent="0.2">
      <c r="B134" s="42">
        <v>119</v>
      </c>
      <c r="C134" s="2"/>
      <c r="D134" s="5">
        <v>1</v>
      </c>
      <c r="E134" s="37"/>
      <c r="F134" s="5"/>
      <c r="G134" s="37">
        <f t="shared" si="4"/>
        <v>1</v>
      </c>
      <c r="H134" s="45"/>
      <c r="I134" s="5"/>
      <c r="J134" s="37"/>
      <c r="K134" s="37"/>
      <c r="L134" s="18" t="str">
        <f t="shared" si="5"/>
        <v/>
      </c>
    </row>
    <row r="135" spans="2:12" x14ac:dyDescent="0.2">
      <c r="B135" s="43">
        <v>120</v>
      </c>
      <c r="C135" s="7"/>
      <c r="D135" s="6"/>
      <c r="E135" s="10"/>
      <c r="F135" s="6"/>
      <c r="G135" s="10" t="str">
        <f t="shared" si="4"/>
        <v/>
      </c>
      <c r="H135" s="16"/>
      <c r="I135" s="6"/>
      <c r="J135" s="10">
        <v>1</v>
      </c>
      <c r="K135" s="10"/>
      <c r="L135" s="19">
        <f t="shared" si="5"/>
        <v>1</v>
      </c>
    </row>
    <row r="136" spans="2:12" x14ac:dyDescent="0.2">
      <c r="B136" s="42">
        <v>121</v>
      </c>
      <c r="C136" s="2">
        <v>1</v>
      </c>
      <c r="D136" s="5"/>
      <c r="E136" s="37"/>
      <c r="F136" s="5"/>
      <c r="G136" s="37">
        <f t="shared" si="4"/>
        <v>1</v>
      </c>
      <c r="H136" s="45">
        <v>1</v>
      </c>
      <c r="I136" s="5"/>
      <c r="J136" s="37"/>
      <c r="K136" s="37"/>
      <c r="L136" s="18">
        <f t="shared" si="5"/>
        <v>1</v>
      </c>
    </row>
    <row r="137" spans="2:12" x14ac:dyDescent="0.2">
      <c r="B137" s="42">
        <v>122</v>
      </c>
      <c r="C137" s="2"/>
      <c r="D137" s="5"/>
      <c r="E137" s="37"/>
      <c r="F137" s="5"/>
      <c r="G137" s="37" t="str">
        <f t="shared" si="4"/>
        <v/>
      </c>
      <c r="H137" s="45">
        <v>1</v>
      </c>
      <c r="I137" s="5">
        <v>1</v>
      </c>
      <c r="J137" s="37"/>
      <c r="K137" s="37"/>
      <c r="L137" s="18">
        <f t="shared" si="5"/>
        <v>2</v>
      </c>
    </row>
    <row r="138" spans="2:12" x14ac:dyDescent="0.2">
      <c r="B138" s="42">
        <v>123</v>
      </c>
      <c r="C138" s="2"/>
      <c r="D138" s="5"/>
      <c r="E138" s="37"/>
      <c r="F138" s="5"/>
      <c r="G138" s="37" t="str">
        <f t="shared" si="4"/>
        <v/>
      </c>
      <c r="H138" s="45">
        <v>1</v>
      </c>
      <c r="I138" s="5"/>
      <c r="J138" s="37"/>
      <c r="K138" s="37"/>
      <c r="L138" s="18">
        <f t="shared" si="5"/>
        <v>1</v>
      </c>
    </row>
    <row r="139" spans="2:12" x14ac:dyDescent="0.2">
      <c r="B139" s="43">
        <v>124</v>
      </c>
      <c r="C139" s="7"/>
      <c r="D139" s="6"/>
      <c r="E139" s="10"/>
      <c r="F139" s="6"/>
      <c r="G139" s="37" t="str">
        <f t="shared" si="4"/>
        <v/>
      </c>
      <c r="H139" s="45"/>
      <c r="I139" s="5"/>
      <c r="J139" s="37"/>
      <c r="K139" s="37"/>
      <c r="L139" s="18" t="str">
        <f t="shared" si="5"/>
        <v/>
      </c>
    </row>
    <row r="140" spans="2:12" x14ac:dyDescent="0.2">
      <c r="B140" s="42">
        <v>125</v>
      </c>
      <c r="C140" s="8"/>
      <c r="D140" s="3"/>
      <c r="E140" s="4"/>
      <c r="F140" s="3"/>
      <c r="G140" s="4" t="str">
        <f t="shared" si="4"/>
        <v/>
      </c>
      <c r="H140" s="17"/>
      <c r="I140" s="3"/>
      <c r="J140" s="4"/>
      <c r="K140" s="4"/>
      <c r="L140" s="20" t="str">
        <f t="shared" si="5"/>
        <v/>
      </c>
    </row>
    <row r="141" spans="2:12" x14ac:dyDescent="0.2">
      <c r="B141" s="42">
        <v>126</v>
      </c>
      <c r="C141" s="2"/>
      <c r="D141" s="5"/>
      <c r="E141" s="121"/>
      <c r="F141" s="5"/>
      <c r="G141" s="2" t="str">
        <f t="shared" si="4"/>
        <v/>
      </c>
      <c r="H141" s="81"/>
      <c r="I141" s="5"/>
      <c r="J141" s="37"/>
      <c r="K141" s="37"/>
      <c r="L141" s="18" t="str">
        <f t="shared" si="5"/>
        <v/>
      </c>
    </row>
    <row r="142" spans="2:12" x14ac:dyDescent="0.2">
      <c r="B142" s="42">
        <v>127</v>
      </c>
      <c r="C142" s="2"/>
      <c r="D142" s="5"/>
      <c r="E142" s="37"/>
      <c r="F142" s="5"/>
      <c r="G142" s="37" t="str">
        <f t="shared" si="4"/>
        <v/>
      </c>
      <c r="H142" s="45"/>
      <c r="I142" s="5"/>
      <c r="J142" s="37"/>
      <c r="K142" s="37"/>
      <c r="L142" s="18" t="str">
        <f t="shared" si="5"/>
        <v/>
      </c>
    </row>
    <row r="143" spans="2:12" x14ac:dyDescent="0.2">
      <c r="B143" s="43">
        <v>128</v>
      </c>
      <c r="C143" s="7"/>
      <c r="D143" s="6"/>
      <c r="E143" s="10"/>
      <c r="F143" s="6"/>
      <c r="G143" s="10" t="str">
        <f t="shared" si="4"/>
        <v/>
      </c>
      <c r="H143" s="16"/>
      <c r="I143" s="6"/>
      <c r="J143" s="10"/>
      <c r="K143" s="10"/>
      <c r="L143" s="19" t="str">
        <f t="shared" si="5"/>
        <v/>
      </c>
    </row>
    <row r="144" spans="2:12" x14ac:dyDescent="0.2">
      <c r="B144" s="42">
        <v>129</v>
      </c>
      <c r="C144" s="2"/>
      <c r="D144" s="5"/>
      <c r="E144" s="37"/>
      <c r="F144" s="5"/>
      <c r="G144" s="37" t="str">
        <f t="shared" si="4"/>
        <v/>
      </c>
      <c r="H144" s="45"/>
      <c r="I144" s="5">
        <v>1</v>
      </c>
      <c r="J144" s="37"/>
      <c r="K144" s="37"/>
      <c r="L144" s="18">
        <f t="shared" si="5"/>
        <v>1</v>
      </c>
    </row>
    <row r="145" spans="2:12" x14ac:dyDescent="0.2">
      <c r="B145" s="42">
        <v>130</v>
      </c>
      <c r="C145" s="2"/>
      <c r="D145" s="5"/>
      <c r="E145" s="37"/>
      <c r="F145" s="5"/>
      <c r="G145" s="37" t="str">
        <f t="shared" si="4"/>
        <v/>
      </c>
      <c r="H145" s="45"/>
      <c r="I145" s="5"/>
      <c r="J145" s="37"/>
      <c r="K145" s="37"/>
      <c r="L145" s="18" t="str">
        <f t="shared" si="5"/>
        <v/>
      </c>
    </row>
    <row r="146" spans="2:12" x14ac:dyDescent="0.2">
      <c r="B146" s="42">
        <v>131</v>
      </c>
      <c r="C146" s="2"/>
      <c r="D146" s="5"/>
      <c r="E146" s="37"/>
      <c r="F146" s="5"/>
      <c r="G146" s="37" t="str">
        <f t="shared" si="4"/>
        <v/>
      </c>
      <c r="H146" s="45"/>
      <c r="I146" s="5"/>
      <c r="J146" s="37"/>
      <c r="K146" s="37"/>
      <c r="L146" s="18" t="str">
        <f t="shared" si="5"/>
        <v/>
      </c>
    </row>
    <row r="147" spans="2:12" x14ac:dyDescent="0.2">
      <c r="B147" s="43">
        <v>132</v>
      </c>
      <c r="C147" s="7"/>
      <c r="D147" s="6"/>
      <c r="E147" s="10"/>
      <c r="F147" s="6"/>
      <c r="G147" s="37" t="str">
        <f t="shared" si="4"/>
        <v/>
      </c>
      <c r="H147" s="45"/>
      <c r="I147" s="5"/>
      <c r="J147" s="37"/>
      <c r="K147" s="37"/>
      <c r="L147" s="18" t="str">
        <f t="shared" si="5"/>
        <v/>
      </c>
    </row>
    <row r="148" spans="2:12" x14ac:dyDescent="0.2">
      <c r="B148" s="42">
        <v>133</v>
      </c>
      <c r="C148" s="2"/>
      <c r="D148" s="5"/>
      <c r="E148" s="37"/>
      <c r="F148" s="5"/>
      <c r="G148" s="4" t="str">
        <f t="shared" si="4"/>
        <v/>
      </c>
      <c r="H148" s="17"/>
      <c r="I148" s="3"/>
      <c r="J148" s="4"/>
      <c r="K148" s="4"/>
      <c r="L148" s="20" t="str">
        <f t="shared" si="5"/>
        <v/>
      </c>
    </row>
    <row r="149" spans="2:12" x14ac:dyDescent="0.2">
      <c r="B149" s="42">
        <v>134</v>
      </c>
      <c r="C149" s="2"/>
      <c r="D149" s="5"/>
      <c r="E149" s="37"/>
      <c r="F149" s="5"/>
      <c r="G149" s="37" t="str">
        <f t="shared" si="4"/>
        <v/>
      </c>
      <c r="H149" s="45"/>
      <c r="I149" s="5"/>
      <c r="J149" s="37">
        <v>1</v>
      </c>
      <c r="K149" s="37"/>
      <c r="L149" s="18">
        <f t="shared" si="5"/>
        <v>1</v>
      </c>
    </row>
    <row r="150" spans="2:12" x14ac:dyDescent="0.2">
      <c r="B150" s="42">
        <v>135</v>
      </c>
      <c r="C150" s="2"/>
      <c r="D150" s="5"/>
      <c r="E150" s="37"/>
      <c r="F150" s="5"/>
      <c r="G150" s="37" t="str">
        <f t="shared" si="4"/>
        <v/>
      </c>
      <c r="H150" s="45"/>
      <c r="I150" s="5"/>
      <c r="J150" s="37"/>
      <c r="K150" s="37"/>
      <c r="L150" s="18" t="str">
        <f t="shared" si="5"/>
        <v/>
      </c>
    </row>
    <row r="151" spans="2:12" x14ac:dyDescent="0.2">
      <c r="B151" s="43">
        <v>136</v>
      </c>
      <c r="C151" s="7"/>
      <c r="D151" s="6"/>
      <c r="E151" s="10"/>
      <c r="F151" s="6"/>
      <c r="G151" s="10" t="str">
        <f t="shared" si="4"/>
        <v/>
      </c>
      <c r="H151" s="16"/>
      <c r="I151" s="6"/>
      <c r="J151" s="10"/>
      <c r="K151" s="10"/>
      <c r="L151" s="19" t="str">
        <f t="shared" si="5"/>
        <v/>
      </c>
    </row>
    <row r="152" spans="2:12" x14ac:dyDescent="0.2">
      <c r="B152" s="42">
        <v>137</v>
      </c>
      <c r="C152" s="2"/>
      <c r="D152" s="5"/>
      <c r="E152" s="37"/>
      <c r="F152" s="5"/>
      <c r="G152" s="37" t="str">
        <f t="shared" si="4"/>
        <v/>
      </c>
      <c r="H152" s="45"/>
      <c r="I152" s="5"/>
      <c r="J152" s="37"/>
      <c r="K152" s="37"/>
      <c r="L152" s="18" t="str">
        <f t="shared" si="5"/>
        <v/>
      </c>
    </row>
    <row r="153" spans="2:12" x14ac:dyDescent="0.2">
      <c r="B153" s="42">
        <v>138</v>
      </c>
      <c r="C153" s="2"/>
      <c r="D153" s="5"/>
      <c r="E153" s="37"/>
      <c r="F153" s="5"/>
      <c r="G153" s="37" t="str">
        <f t="shared" si="4"/>
        <v/>
      </c>
      <c r="H153" s="45">
        <v>1</v>
      </c>
      <c r="I153" s="5"/>
      <c r="J153" s="37"/>
      <c r="K153" s="37"/>
      <c r="L153" s="18">
        <f t="shared" si="5"/>
        <v>1</v>
      </c>
    </row>
    <row r="154" spans="2:12" x14ac:dyDescent="0.2">
      <c r="B154" s="42">
        <v>139</v>
      </c>
      <c r="C154" s="2"/>
      <c r="D154" s="5"/>
      <c r="E154" s="37"/>
      <c r="F154" s="5"/>
      <c r="G154" s="37" t="str">
        <f t="shared" si="4"/>
        <v/>
      </c>
      <c r="H154" s="45"/>
      <c r="I154" s="5"/>
      <c r="J154" s="37"/>
      <c r="K154" s="37"/>
      <c r="L154" s="18" t="str">
        <f t="shared" si="5"/>
        <v/>
      </c>
    </row>
    <row r="155" spans="2:12" x14ac:dyDescent="0.2">
      <c r="B155" s="43">
        <v>140</v>
      </c>
      <c r="C155" s="7"/>
      <c r="D155" s="6"/>
      <c r="E155" s="10"/>
      <c r="F155" s="6"/>
      <c r="G155" s="10" t="str">
        <f t="shared" si="4"/>
        <v/>
      </c>
      <c r="H155" s="16"/>
      <c r="I155" s="6"/>
      <c r="J155" s="10"/>
      <c r="K155" s="10"/>
      <c r="L155" s="19" t="str">
        <f t="shared" si="5"/>
        <v/>
      </c>
    </row>
    <row r="156" spans="2:12" ht="13.5" thickBot="1" x14ac:dyDescent="0.25">
      <c r="B156" s="42">
        <v>141</v>
      </c>
      <c r="C156" s="46"/>
      <c r="D156" s="67"/>
      <c r="E156" s="39"/>
      <c r="F156" s="39"/>
      <c r="G156" s="69" t="str">
        <f>IF(C156+D156+E156+F156=0,"",C156+D156+E156+F156)</f>
        <v/>
      </c>
      <c r="H156" s="17"/>
      <c r="I156" s="3"/>
      <c r="J156" s="4"/>
      <c r="K156" s="4"/>
      <c r="L156" s="20" t="str">
        <f>IF(H156+I156+J156+K156=0,"",H156+I156+J156+K156)</f>
        <v/>
      </c>
    </row>
    <row r="157" spans="2:12" x14ac:dyDescent="0.2">
      <c r="B157" s="42">
        <v>142</v>
      </c>
      <c r="C157" s="45"/>
      <c r="D157" s="5"/>
      <c r="E157" s="37"/>
      <c r="F157" s="5"/>
      <c r="G157" s="18" t="str">
        <f>IF(C157+D157+E157+F157=0,"",C157+D157+E157+F157)</f>
        <v/>
      </c>
      <c r="H157" s="45">
        <v>1</v>
      </c>
      <c r="I157" s="5"/>
      <c r="J157" s="37"/>
      <c r="K157" s="5"/>
      <c r="L157" s="18">
        <f>IF(H157+I157+J157+K157=0,"",H157+I157+J157+K157)</f>
        <v>1</v>
      </c>
    </row>
    <row r="158" spans="2:12" x14ac:dyDescent="0.2">
      <c r="B158" s="42">
        <v>143</v>
      </c>
      <c r="C158" s="2"/>
      <c r="D158" s="5"/>
      <c r="E158" s="37"/>
      <c r="F158" s="5"/>
      <c r="G158" s="37" t="str">
        <f t="shared" ref="G158:G163" si="6">IF(C158+D158+E158+F158=0,"",C158+D158+E158+F158)</f>
        <v/>
      </c>
      <c r="H158" s="45"/>
      <c r="I158" s="5"/>
      <c r="J158" s="37"/>
      <c r="K158" s="5"/>
      <c r="L158" s="18" t="str">
        <f>IF(H158+I158+J158+K158=0,"",H158+I158+J158+K158)</f>
        <v/>
      </c>
    </row>
    <row r="159" spans="2:12" x14ac:dyDescent="0.2">
      <c r="B159" s="43">
        <v>144</v>
      </c>
      <c r="C159" s="7"/>
      <c r="D159" s="6"/>
      <c r="E159" s="10"/>
      <c r="F159" s="6"/>
      <c r="G159" s="10" t="str">
        <f t="shared" si="6"/>
        <v/>
      </c>
      <c r="H159" s="45"/>
      <c r="I159" s="5"/>
      <c r="J159" s="37">
        <v>1</v>
      </c>
      <c r="K159" s="37"/>
      <c r="L159" s="18">
        <f>IF(H159+I159+J159+K159=0,"",H159+I159+J159+K159)</f>
        <v>1</v>
      </c>
    </row>
    <row r="160" spans="2:12" x14ac:dyDescent="0.2">
      <c r="B160" s="42">
        <v>145</v>
      </c>
      <c r="C160" s="2"/>
      <c r="D160" s="5"/>
      <c r="E160" s="37"/>
      <c r="F160" s="5"/>
      <c r="G160" s="37" t="str">
        <f t="shared" si="6"/>
        <v/>
      </c>
      <c r="H160" s="17"/>
      <c r="I160" s="3"/>
      <c r="J160" s="4"/>
      <c r="K160" s="4"/>
      <c r="L160" s="20" t="str">
        <f t="shared" ref="L160:L167" si="7">IF(H160+I160+J160+K160=0,"",H160+I160+J160+K160)</f>
        <v/>
      </c>
    </row>
    <row r="161" spans="2:12" x14ac:dyDescent="0.2">
      <c r="B161" s="42">
        <v>146</v>
      </c>
      <c r="C161" s="2"/>
      <c r="D161" s="5"/>
      <c r="E161" s="37"/>
      <c r="F161" s="5"/>
      <c r="G161" s="37" t="str">
        <f t="shared" si="6"/>
        <v/>
      </c>
      <c r="H161" s="45"/>
      <c r="I161" s="5"/>
      <c r="J161" s="37">
        <v>1</v>
      </c>
      <c r="K161" s="37"/>
      <c r="L161" s="18">
        <f t="shared" si="7"/>
        <v>1</v>
      </c>
    </row>
    <row r="162" spans="2:12" x14ac:dyDescent="0.2">
      <c r="B162" s="42">
        <v>147</v>
      </c>
      <c r="C162" s="2"/>
      <c r="D162" s="5"/>
      <c r="E162" s="37"/>
      <c r="F162" s="5"/>
      <c r="G162" s="37" t="str">
        <f t="shared" si="6"/>
        <v/>
      </c>
      <c r="H162" s="45"/>
      <c r="I162" s="5"/>
      <c r="J162" s="37"/>
      <c r="K162" s="37"/>
      <c r="L162" s="18" t="str">
        <f t="shared" si="7"/>
        <v/>
      </c>
    </row>
    <row r="163" spans="2:12" x14ac:dyDescent="0.2">
      <c r="B163" s="43">
        <v>148</v>
      </c>
      <c r="C163" s="7"/>
      <c r="D163" s="6"/>
      <c r="E163" s="10"/>
      <c r="F163" s="6"/>
      <c r="G163" s="10" t="str">
        <f t="shared" si="6"/>
        <v/>
      </c>
      <c r="H163" s="16"/>
      <c r="I163" s="6"/>
      <c r="J163" s="10">
        <v>1</v>
      </c>
      <c r="K163" s="10"/>
      <c r="L163" s="19">
        <f t="shared" si="7"/>
        <v>1</v>
      </c>
    </row>
    <row r="164" spans="2:12" x14ac:dyDescent="0.2">
      <c r="B164" s="42">
        <v>149</v>
      </c>
      <c r="C164" s="2"/>
      <c r="D164" s="5"/>
      <c r="E164" s="37"/>
      <c r="F164" s="5"/>
      <c r="G164" s="37" t="str">
        <f>IF(C164+D164+E164+F164=0,"",C164+D164+E164+F164)</f>
        <v/>
      </c>
      <c r="H164" s="45"/>
      <c r="I164" s="5"/>
      <c r="J164" s="37"/>
      <c r="K164" s="37"/>
      <c r="L164" s="18" t="str">
        <f t="shared" si="7"/>
        <v/>
      </c>
    </row>
    <row r="165" spans="2:12" x14ac:dyDescent="0.2">
      <c r="B165" s="42">
        <v>150</v>
      </c>
      <c r="C165" s="2"/>
      <c r="D165" s="5"/>
      <c r="E165" s="37"/>
      <c r="F165" s="5"/>
      <c r="G165" s="37" t="str">
        <f>IF(C165+D165+E165+F165=0,"",C165+D165+E165+F165)</f>
        <v/>
      </c>
      <c r="H165" s="45"/>
      <c r="I165" s="5"/>
      <c r="J165" s="37"/>
      <c r="K165" s="37"/>
      <c r="L165" s="18" t="str">
        <f t="shared" si="7"/>
        <v/>
      </c>
    </row>
    <row r="166" spans="2:12" x14ac:dyDescent="0.2">
      <c r="B166" s="42">
        <v>151</v>
      </c>
      <c r="C166" s="2"/>
      <c r="D166" s="5"/>
      <c r="E166" s="37"/>
      <c r="F166" s="5"/>
      <c r="G166" s="37" t="str">
        <f>IF(C166+D166+E166+F166=0,"",C166+D166+E166+F166)</f>
        <v/>
      </c>
      <c r="H166" s="45"/>
      <c r="I166" s="5"/>
      <c r="J166" s="37">
        <v>1</v>
      </c>
      <c r="K166" s="37"/>
      <c r="L166" s="18">
        <f t="shared" si="7"/>
        <v>1</v>
      </c>
    </row>
    <row r="167" spans="2:12" x14ac:dyDescent="0.2">
      <c r="B167" s="43">
        <v>152</v>
      </c>
      <c r="C167" s="7"/>
      <c r="D167" s="6"/>
      <c r="E167" s="10"/>
      <c r="F167" s="6"/>
      <c r="G167" s="10" t="str">
        <f>IF(C167+D167+E167+F167=0,"",C167+D167+E167+F167)</f>
        <v/>
      </c>
      <c r="H167" s="16"/>
      <c r="I167" s="6">
        <v>1</v>
      </c>
      <c r="J167" s="10"/>
      <c r="K167" s="10"/>
      <c r="L167" s="19">
        <f t="shared" si="7"/>
        <v>1</v>
      </c>
    </row>
    <row r="168" spans="2:12" ht="13.5" thickBot="1" x14ac:dyDescent="0.25">
      <c r="B168" s="42">
        <v>153</v>
      </c>
      <c r="C168" s="2"/>
      <c r="D168" s="5"/>
      <c r="E168" s="37"/>
      <c r="F168" s="5"/>
      <c r="G168" s="37" t="str">
        <f>IF(C168+D168+E168+F168=0,"",C168+D168+E168+F168)</f>
        <v/>
      </c>
      <c r="H168" s="81">
        <v>1</v>
      </c>
      <c r="I168" s="139">
        <v>4</v>
      </c>
      <c r="J168" s="5">
        <v>6</v>
      </c>
      <c r="K168" s="2"/>
      <c r="L168" s="18">
        <f>IF(H168+I168+J168+K168=0,"",H168+I168+J168+K168)</f>
        <v>11</v>
      </c>
    </row>
    <row r="169" spans="2:12" ht="16.5" customHeight="1" thickBot="1" x14ac:dyDescent="0.25">
      <c r="B169" s="75" t="s">
        <v>0</v>
      </c>
      <c r="C169" s="95">
        <f t="shared" ref="C169:L169" si="8">SUM(C8:C86)+SUM(C94:C168)</f>
        <v>3</v>
      </c>
      <c r="D169" s="68">
        <f t="shared" si="8"/>
        <v>3</v>
      </c>
      <c r="E169" s="68">
        <f t="shared" si="8"/>
        <v>26</v>
      </c>
      <c r="F169" s="68">
        <f t="shared" si="8"/>
        <v>0</v>
      </c>
      <c r="G169" s="57">
        <f t="shared" si="8"/>
        <v>32</v>
      </c>
      <c r="H169" s="95">
        <f t="shared" si="8"/>
        <v>73</v>
      </c>
      <c r="I169" s="68">
        <f t="shared" si="8"/>
        <v>38</v>
      </c>
      <c r="J169" s="68">
        <f t="shared" si="8"/>
        <v>77</v>
      </c>
      <c r="K169" s="68">
        <f t="shared" si="8"/>
        <v>0</v>
      </c>
      <c r="L169" s="77">
        <f t="shared" si="8"/>
        <v>188</v>
      </c>
    </row>
    <row r="170" spans="2:12" ht="16.5" customHeight="1" thickBot="1" x14ac:dyDescent="0.25">
      <c r="B170" s="180" t="s">
        <v>14</v>
      </c>
      <c r="C170" s="49"/>
      <c r="D170" s="26"/>
      <c r="E170" s="26"/>
      <c r="F170" s="26"/>
      <c r="G170" s="26"/>
      <c r="H170" s="45"/>
      <c r="I170" s="2"/>
      <c r="J170" s="2"/>
      <c r="K170" s="2"/>
      <c r="L170" s="29"/>
    </row>
    <row r="171" spans="2:12" ht="16.5" customHeight="1" thickBot="1" x14ac:dyDescent="0.25">
      <c r="B171" s="79" t="s">
        <v>16</v>
      </c>
      <c r="C171" s="100"/>
      <c r="D171" s="257"/>
      <c r="E171" s="412" t="s">
        <v>90</v>
      </c>
      <c r="F171" s="412"/>
      <c r="G171" s="117">
        <f>G169+L169</f>
        <v>220</v>
      </c>
      <c r="H171" s="129">
        <f>ROUND(G171/'教(二)21^'!K172*100,1)</f>
        <v>5.2</v>
      </c>
      <c r="I171" s="117" t="s">
        <v>52</v>
      </c>
      <c r="J171" s="117"/>
      <c r="K171" s="117"/>
      <c r="L171" s="118"/>
    </row>
    <row r="172" spans="2:12" ht="16.5" customHeight="1" x14ac:dyDescent="0.2"/>
  </sheetData>
  <mergeCells count="27">
    <mergeCell ref="E171:F171"/>
    <mergeCell ref="C92:C93"/>
    <mergeCell ref="H91:L91"/>
    <mergeCell ref="I92:I93"/>
    <mergeCell ref="L92:L93"/>
    <mergeCell ref="H92:H93"/>
    <mergeCell ref="J92:J93"/>
    <mergeCell ref="G92:G93"/>
    <mergeCell ref="F92:F93"/>
    <mergeCell ref="D92:D93"/>
    <mergeCell ref="E92:E93"/>
    <mergeCell ref="K92:K93"/>
    <mergeCell ref="C4:L4"/>
    <mergeCell ref="J6:J7"/>
    <mergeCell ref="E6:E7"/>
    <mergeCell ref="C91:G91"/>
    <mergeCell ref="I6:I7"/>
    <mergeCell ref="C6:C7"/>
    <mergeCell ref="H6:H7"/>
    <mergeCell ref="K6:K7"/>
    <mergeCell ref="C90:L90"/>
    <mergeCell ref="F6:F7"/>
    <mergeCell ref="D6:D7"/>
    <mergeCell ref="C5:G5"/>
    <mergeCell ref="H5:L5"/>
    <mergeCell ref="G6:G7"/>
    <mergeCell ref="L6:L7"/>
  </mergeCells>
  <phoneticPr fontId="4"/>
  <pageMargins left="0.70866141732283472" right="0.70866141732283472" top="0.74803149606299213" bottom="0.74803149606299213" header="0.31496062992125984" footer="0.31496062992125984"/>
  <pageSetup paperSize="9" scale="67" firstPageNumber="43" orientation="portrait" r:id="rId1"/>
  <rowBreaks count="1" manualBreakCount="1">
    <brk id="86" max="1638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L173"/>
  <sheetViews>
    <sheetView view="pageBreakPreview" topLeftCell="A4" zoomScale="115" zoomScaleNormal="90" zoomScaleSheetLayoutView="115" workbookViewId="0">
      <pane xSplit="2" ySplit="5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O7" sqref="O7"/>
    </sheetView>
  </sheetViews>
  <sheetFormatPr defaultRowHeight="13" x14ac:dyDescent="0.2"/>
  <cols>
    <col min="1" max="1" width="1.6328125" customWidth="1"/>
    <col min="2" max="2" width="9.08984375" customWidth="1"/>
    <col min="3" max="12" width="8.08984375" customWidth="1"/>
  </cols>
  <sheetData>
    <row r="1" spans="2:12" ht="13.5" customHeight="1" x14ac:dyDescent="0.2">
      <c r="B1" s="1"/>
      <c r="C1" s="1"/>
      <c r="D1" s="1"/>
      <c r="E1" s="1"/>
      <c r="F1" s="1"/>
      <c r="G1" s="1"/>
    </row>
    <row r="3" spans="2:12" ht="13.5" customHeight="1" thickBot="1" x14ac:dyDescent="0.25">
      <c r="B3" s="12"/>
      <c r="C3" s="12"/>
      <c r="D3" s="12"/>
      <c r="E3" s="12"/>
      <c r="F3" s="12"/>
      <c r="G3" s="12"/>
    </row>
    <row r="4" spans="2:12" ht="15.75" customHeight="1" thickBot="1" x14ac:dyDescent="0.25">
      <c r="B4" s="91" t="s">
        <v>5</v>
      </c>
      <c r="C4" s="415" t="s">
        <v>202</v>
      </c>
      <c r="D4" s="358"/>
      <c r="E4" s="358"/>
      <c r="F4" s="358"/>
      <c r="G4" s="358"/>
      <c r="H4" s="358"/>
      <c r="I4" s="358"/>
      <c r="J4" s="358"/>
      <c r="K4" s="358"/>
      <c r="L4" s="416"/>
    </row>
    <row r="5" spans="2:12" ht="15.75" customHeight="1" thickBot="1" x14ac:dyDescent="0.25">
      <c r="B5" s="78" t="s">
        <v>4</v>
      </c>
      <c r="C5" s="366" t="s">
        <v>82</v>
      </c>
      <c r="D5" s="364"/>
      <c r="E5" s="364"/>
      <c r="F5" s="364"/>
      <c r="G5" s="365"/>
      <c r="H5" s="366" t="s">
        <v>91</v>
      </c>
      <c r="I5" s="364"/>
      <c r="J5" s="364"/>
      <c r="K5" s="364"/>
      <c r="L5" s="365"/>
    </row>
    <row r="6" spans="2:12" x14ac:dyDescent="0.2">
      <c r="B6" s="84" t="s">
        <v>2</v>
      </c>
      <c r="C6" s="394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  <c r="H6" s="394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2" ht="13.5" thickBot="1" x14ac:dyDescent="0.25">
      <c r="B7" s="85" t="s">
        <v>12</v>
      </c>
      <c r="C7" s="395"/>
      <c r="D7" s="391"/>
      <c r="E7" s="391"/>
      <c r="F7" s="391"/>
      <c r="G7" s="393"/>
      <c r="H7" s="395"/>
      <c r="I7" s="391"/>
      <c r="J7" s="391"/>
      <c r="K7" s="391"/>
      <c r="L7" s="393"/>
    </row>
    <row r="8" spans="2:12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88" t="s">
        <v>38</v>
      </c>
      <c r="H8" s="162" t="s">
        <v>51</v>
      </c>
      <c r="I8" s="185" t="s">
        <v>51</v>
      </c>
      <c r="J8" s="163" t="s">
        <v>51</v>
      </c>
      <c r="K8" s="185" t="s">
        <v>51</v>
      </c>
      <c r="L8" s="188" t="s">
        <v>38</v>
      </c>
    </row>
    <row r="9" spans="2:12" x14ac:dyDescent="0.2">
      <c r="B9" s="42">
        <v>1</v>
      </c>
      <c r="C9" s="2"/>
      <c r="D9" s="5"/>
      <c r="E9" s="37"/>
      <c r="F9" s="5"/>
      <c r="G9" s="18" t="str">
        <f t="shared" ref="G9:G72" si="0">IF(C9+D9+E9+F9=0,"",C9+D9+E9+F9)</f>
        <v/>
      </c>
      <c r="H9" s="2"/>
      <c r="I9" s="5"/>
      <c r="J9" s="37"/>
      <c r="K9" s="5"/>
      <c r="L9" s="18" t="str">
        <f t="shared" ref="L9:L72" si="1">IF(H9+I9+J9+K9=0,"",H9+I9+J9+K9)</f>
        <v/>
      </c>
    </row>
    <row r="10" spans="2:12" x14ac:dyDescent="0.2">
      <c r="B10" s="42">
        <v>2</v>
      </c>
      <c r="C10" s="2"/>
      <c r="D10" s="5"/>
      <c r="E10" s="37"/>
      <c r="F10" s="5"/>
      <c r="G10" s="18" t="str">
        <f t="shared" si="0"/>
        <v/>
      </c>
      <c r="H10" s="2"/>
      <c r="I10" s="5"/>
      <c r="J10" s="37"/>
      <c r="K10" s="5"/>
      <c r="L10" s="18" t="str">
        <f t="shared" si="1"/>
        <v/>
      </c>
    </row>
    <row r="11" spans="2:12" x14ac:dyDescent="0.2">
      <c r="B11" s="42">
        <v>3</v>
      </c>
      <c r="C11" s="2"/>
      <c r="D11" s="5"/>
      <c r="E11" s="37"/>
      <c r="F11" s="5"/>
      <c r="G11" s="18" t="str">
        <f t="shared" si="0"/>
        <v/>
      </c>
      <c r="H11" s="2"/>
      <c r="I11" s="5"/>
      <c r="J11" s="37"/>
      <c r="K11" s="5"/>
      <c r="L11" s="18" t="str">
        <f t="shared" si="1"/>
        <v/>
      </c>
    </row>
    <row r="12" spans="2:12" x14ac:dyDescent="0.2">
      <c r="B12" s="43">
        <v>4</v>
      </c>
      <c r="C12" s="7"/>
      <c r="D12" s="6"/>
      <c r="E12" s="10"/>
      <c r="F12" s="6"/>
      <c r="G12" s="19" t="str">
        <f t="shared" si="0"/>
        <v/>
      </c>
      <c r="H12" s="7"/>
      <c r="I12" s="6"/>
      <c r="J12" s="10"/>
      <c r="K12" s="6"/>
      <c r="L12" s="19" t="str">
        <f t="shared" si="1"/>
        <v/>
      </c>
    </row>
    <row r="13" spans="2:12" x14ac:dyDescent="0.2">
      <c r="B13" s="42">
        <v>5</v>
      </c>
      <c r="C13" s="2"/>
      <c r="D13" s="5"/>
      <c r="E13" s="37"/>
      <c r="F13" s="5"/>
      <c r="G13" s="18" t="str">
        <f t="shared" si="0"/>
        <v/>
      </c>
      <c r="H13" s="2"/>
      <c r="I13" s="5"/>
      <c r="J13" s="37"/>
      <c r="K13" s="5"/>
      <c r="L13" s="18" t="str">
        <f t="shared" si="1"/>
        <v/>
      </c>
    </row>
    <row r="14" spans="2:12" x14ac:dyDescent="0.2">
      <c r="B14" s="42">
        <v>6</v>
      </c>
      <c r="C14" s="2"/>
      <c r="D14" s="5"/>
      <c r="E14" s="37"/>
      <c r="F14" s="5"/>
      <c r="G14" s="18" t="str">
        <f t="shared" si="0"/>
        <v/>
      </c>
      <c r="H14" s="2"/>
      <c r="I14" s="5"/>
      <c r="J14" s="37"/>
      <c r="K14" s="5"/>
      <c r="L14" s="18" t="str">
        <f t="shared" si="1"/>
        <v/>
      </c>
    </row>
    <row r="15" spans="2:12" x14ac:dyDescent="0.2">
      <c r="B15" s="42">
        <v>7</v>
      </c>
      <c r="C15" s="2"/>
      <c r="D15" s="5"/>
      <c r="E15" s="37"/>
      <c r="F15" s="5"/>
      <c r="G15" s="18" t="str">
        <f t="shared" si="0"/>
        <v/>
      </c>
      <c r="H15" s="2"/>
      <c r="I15" s="5"/>
      <c r="J15" s="37"/>
      <c r="K15" s="5"/>
      <c r="L15" s="18" t="str">
        <f t="shared" si="1"/>
        <v/>
      </c>
    </row>
    <row r="16" spans="2:12" x14ac:dyDescent="0.2">
      <c r="B16" s="43">
        <v>8</v>
      </c>
      <c r="C16" s="7"/>
      <c r="D16" s="6"/>
      <c r="E16" s="10"/>
      <c r="F16" s="6"/>
      <c r="G16" s="19" t="str">
        <f t="shared" si="0"/>
        <v/>
      </c>
      <c r="H16" s="7"/>
      <c r="I16" s="6"/>
      <c r="J16" s="10"/>
      <c r="K16" s="6"/>
      <c r="L16" s="19" t="str">
        <f t="shared" si="1"/>
        <v/>
      </c>
    </row>
    <row r="17" spans="2:12" x14ac:dyDescent="0.2">
      <c r="B17" s="42">
        <v>9</v>
      </c>
      <c r="C17" s="2"/>
      <c r="D17" s="5"/>
      <c r="E17" s="37"/>
      <c r="F17" s="5"/>
      <c r="G17" s="18" t="str">
        <f t="shared" si="0"/>
        <v/>
      </c>
      <c r="H17" s="2"/>
      <c r="I17" s="5"/>
      <c r="J17" s="37"/>
      <c r="K17" s="5"/>
      <c r="L17" s="18" t="str">
        <f t="shared" si="1"/>
        <v/>
      </c>
    </row>
    <row r="18" spans="2:12" x14ac:dyDescent="0.2">
      <c r="B18" s="42">
        <v>10</v>
      </c>
      <c r="C18" s="2"/>
      <c r="D18" s="5"/>
      <c r="E18" s="37"/>
      <c r="F18" s="5"/>
      <c r="G18" s="18" t="str">
        <f t="shared" si="0"/>
        <v/>
      </c>
      <c r="H18" s="2"/>
      <c r="I18" s="5"/>
      <c r="J18" s="37"/>
      <c r="K18" s="5"/>
      <c r="L18" s="18" t="str">
        <f t="shared" si="1"/>
        <v/>
      </c>
    </row>
    <row r="19" spans="2:12" x14ac:dyDescent="0.2">
      <c r="B19" s="42">
        <v>11</v>
      </c>
      <c r="C19" s="2"/>
      <c r="D19" s="5"/>
      <c r="E19" s="37"/>
      <c r="F19" s="5"/>
      <c r="G19" s="18" t="str">
        <f t="shared" si="0"/>
        <v/>
      </c>
      <c r="H19" s="2"/>
      <c r="I19" s="5"/>
      <c r="J19" s="37"/>
      <c r="K19" s="5"/>
      <c r="L19" s="18" t="str">
        <f t="shared" si="1"/>
        <v/>
      </c>
    </row>
    <row r="20" spans="2:12" x14ac:dyDescent="0.2">
      <c r="B20" s="42">
        <v>12</v>
      </c>
      <c r="C20" s="2"/>
      <c r="D20" s="5"/>
      <c r="E20" s="37"/>
      <c r="F20" s="5"/>
      <c r="G20" s="18" t="str">
        <f t="shared" si="0"/>
        <v/>
      </c>
      <c r="H20" s="2"/>
      <c r="I20" s="5"/>
      <c r="J20" s="37"/>
      <c r="K20" s="5"/>
      <c r="L20" s="18" t="str">
        <f t="shared" si="1"/>
        <v/>
      </c>
    </row>
    <row r="21" spans="2:12" x14ac:dyDescent="0.2">
      <c r="B21" s="44">
        <v>13</v>
      </c>
      <c r="C21" s="8"/>
      <c r="D21" s="3"/>
      <c r="E21" s="4"/>
      <c r="F21" s="3"/>
      <c r="G21" s="20" t="str">
        <f t="shared" si="0"/>
        <v/>
      </c>
      <c r="H21" s="8"/>
      <c r="I21" s="3"/>
      <c r="J21" s="4"/>
      <c r="K21" s="3"/>
      <c r="L21" s="20" t="str">
        <f t="shared" si="1"/>
        <v/>
      </c>
    </row>
    <row r="22" spans="2:12" x14ac:dyDescent="0.2">
      <c r="B22" s="42">
        <v>14</v>
      </c>
      <c r="C22" s="2"/>
      <c r="D22" s="5"/>
      <c r="E22" s="37"/>
      <c r="F22" s="5"/>
      <c r="G22" s="18" t="str">
        <f t="shared" si="0"/>
        <v/>
      </c>
      <c r="H22" s="2"/>
      <c r="I22" s="5"/>
      <c r="J22" s="37"/>
      <c r="K22" s="5"/>
      <c r="L22" s="18" t="str">
        <f t="shared" si="1"/>
        <v/>
      </c>
    </row>
    <row r="23" spans="2:12" x14ac:dyDescent="0.2">
      <c r="B23" s="42">
        <v>15</v>
      </c>
      <c r="C23" s="2"/>
      <c r="D23" s="5"/>
      <c r="E23" s="37"/>
      <c r="F23" s="5"/>
      <c r="G23" s="18" t="str">
        <f t="shared" si="0"/>
        <v/>
      </c>
      <c r="H23" s="2"/>
      <c r="I23" s="5"/>
      <c r="J23" s="37"/>
      <c r="K23" s="5"/>
      <c r="L23" s="18" t="str">
        <f t="shared" si="1"/>
        <v/>
      </c>
    </row>
    <row r="24" spans="2:12" x14ac:dyDescent="0.2">
      <c r="B24" s="43">
        <v>16</v>
      </c>
      <c r="C24" s="7"/>
      <c r="D24" s="6"/>
      <c r="E24" s="10"/>
      <c r="F24" s="6"/>
      <c r="G24" s="19" t="str">
        <f t="shared" si="0"/>
        <v/>
      </c>
      <c r="H24" s="7"/>
      <c r="I24" s="6"/>
      <c r="J24" s="10"/>
      <c r="K24" s="6"/>
      <c r="L24" s="19" t="str">
        <f t="shared" si="1"/>
        <v/>
      </c>
    </row>
    <row r="25" spans="2:12" x14ac:dyDescent="0.2">
      <c r="B25" s="42">
        <v>17</v>
      </c>
      <c r="C25" s="2"/>
      <c r="D25" s="5"/>
      <c r="E25" s="37"/>
      <c r="F25" s="5"/>
      <c r="G25" s="18" t="str">
        <f t="shared" si="0"/>
        <v/>
      </c>
      <c r="H25" s="2"/>
      <c r="I25" s="5"/>
      <c r="J25" s="37"/>
      <c r="K25" s="5"/>
      <c r="L25" s="18" t="str">
        <f t="shared" si="1"/>
        <v/>
      </c>
    </row>
    <row r="26" spans="2:12" x14ac:dyDescent="0.2">
      <c r="B26" s="42">
        <v>18</v>
      </c>
      <c r="C26" s="2"/>
      <c r="D26" s="5"/>
      <c r="E26" s="37"/>
      <c r="F26" s="5"/>
      <c r="G26" s="18" t="str">
        <f t="shared" si="0"/>
        <v/>
      </c>
      <c r="H26" s="2"/>
      <c r="I26" s="5"/>
      <c r="J26" s="37"/>
      <c r="K26" s="5"/>
      <c r="L26" s="18" t="str">
        <f t="shared" si="1"/>
        <v/>
      </c>
    </row>
    <row r="27" spans="2:12" x14ac:dyDescent="0.2">
      <c r="B27" s="42">
        <v>19</v>
      </c>
      <c r="C27" s="2"/>
      <c r="D27" s="5"/>
      <c r="E27" s="37"/>
      <c r="F27" s="5"/>
      <c r="G27" s="18" t="str">
        <f t="shared" si="0"/>
        <v/>
      </c>
      <c r="H27" s="2"/>
      <c r="I27" s="5"/>
      <c r="J27" s="37"/>
      <c r="K27" s="5"/>
      <c r="L27" s="18" t="str">
        <f t="shared" si="1"/>
        <v/>
      </c>
    </row>
    <row r="28" spans="2:12" x14ac:dyDescent="0.2">
      <c r="B28" s="42">
        <v>20</v>
      </c>
      <c r="C28" s="2"/>
      <c r="D28" s="5"/>
      <c r="E28" s="37"/>
      <c r="F28" s="5"/>
      <c r="G28" s="18" t="str">
        <f t="shared" si="0"/>
        <v/>
      </c>
      <c r="H28" s="2"/>
      <c r="I28" s="5"/>
      <c r="J28" s="37"/>
      <c r="K28" s="5"/>
      <c r="L28" s="18" t="str">
        <f t="shared" si="1"/>
        <v/>
      </c>
    </row>
    <row r="29" spans="2:12" x14ac:dyDescent="0.2">
      <c r="B29" s="44">
        <v>21</v>
      </c>
      <c r="C29" s="8"/>
      <c r="D29" s="3"/>
      <c r="E29" s="4"/>
      <c r="F29" s="3"/>
      <c r="G29" s="20" t="str">
        <f t="shared" si="0"/>
        <v/>
      </c>
      <c r="H29" s="8"/>
      <c r="I29" s="3"/>
      <c r="J29" s="4"/>
      <c r="K29" s="3"/>
      <c r="L29" s="20" t="str">
        <f t="shared" si="1"/>
        <v/>
      </c>
    </row>
    <row r="30" spans="2:12" x14ac:dyDescent="0.2">
      <c r="B30" s="42">
        <v>22</v>
      </c>
      <c r="C30" s="2"/>
      <c r="D30" s="5"/>
      <c r="E30" s="37"/>
      <c r="F30" s="5"/>
      <c r="G30" s="18" t="str">
        <f t="shared" si="0"/>
        <v/>
      </c>
      <c r="H30" s="2"/>
      <c r="I30" s="5"/>
      <c r="J30" s="37"/>
      <c r="K30" s="5"/>
      <c r="L30" s="18" t="str">
        <f t="shared" si="1"/>
        <v/>
      </c>
    </row>
    <row r="31" spans="2:12" x14ac:dyDescent="0.2">
      <c r="B31" s="42">
        <v>23</v>
      </c>
      <c r="C31" s="2"/>
      <c r="D31" s="5"/>
      <c r="E31" s="37"/>
      <c r="F31" s="5"/>
      <c r="G31" s="18" t="str">
        <f t="shared" si="0"/>
        <v/>
      </c>
      <c r="H31" s="2"/>
      <c r="I31" s="5"/>
      <c r="J31" s="37"/>
      <c r="K31" s="5"/>
      <c r="L31" s="18" t="str">
        <f t="shared" si="1"/>
        <v/>
      </c>
    </row>
    <row r="32" spans="2:12" x14ac:dyDescent="0.2">
      <c r="B32" s="43">
        <v>24</v>
      </c>
      <c r="C32" s="7"/>
      <c r="D32" s="6"/>
      <c r="E32" s="10"/>
      <c r="F32" s="6"/>
      <c r="G32" s="19" t="str">
        <f t="shared" si="0"/>
        <v/>
      </c>
      <c r="H32" s="7"/>
      <c r="I32" s="6"/>
      <c r="J32" s="10"/>
      <c r="K32" s="6"/>
      <c r="L32" s="19" t="str">
        <f t="shared" si="1"/>
        <v/>
      </c>
    </row>
    <row r="33" spans="2:12" x14ac:dyDescent="0.2">
      <c r="B33" s="42">
        <v>25</v>
      </c>
      <c r="C33" s="2"/>
      <c r="D33" s="5"/>
      <c r="E33" s="37"/>
      <c r="F33" s="5"/>
      <c r="G33" s="18" t="str">
        <f t="shared" si="0"/>
        <v/>
      </c>
      <c r="H33" s="2"/>
      <c r="I33" s="5"/>
      <c r="J33" s="37"/>
      <c r="K33" s="5"/>
      <c r="L33" s="18" t="str">
        <f t="shared" si="1"/>
        <v/>
      </c>
    </row>
    <row r="34" spans="2:12" x14ac:dyDescent="0.2">
      <c r="B34" s="42">
        <v>26</v>
      </c>
      <c r="C34" s="2"/>
      <c r="D34" s="5"/>
      <c r="E34" s="37"/>
      <c r="F34" s="5"/>
      <c r="G34" s="18" t="str">
        <f t="shared" si="0"/>
        <v/>
      </c>
      <c r="H34" s="2"/>
      <c r="I34" s="5"/>
      <c r="J34" s="37"/>
      <c r="K34" s="5"/>
      <c r="L34" s="18" t="str">
        <f t="shared" si="1"/>
        <v/>
      </c>
    </row>
    <row r="35" spans="2:12" x14ac:dyDescent="0.2">
      <c r="B35" s="42">
        <v>27</v>
      </c>
      <c r="C35" s="2"/>
      <c r="D35" s="5"/>
      <c r="E35" s="37"/>
      <c r="F35" s="5"/>
      <c r="G35" s="18" t="str">
        <f t="shared" si="0"/>
        <v/>
      </c>
      <c r="H35" s="2"/>
      <c r="I35" s="5"/>
      <c r="J35" s="37"/>
      <c r="K35" s="5"/>
      <c r="L35" s="18" t="str">
        <f t="shared" si="1"/>
        <v/>
      </c>
    </row>
    <row r="36" spans="2:12" x14ac:dyDescent="0.2">
      <c r="B36" s="42">
        <v>28</v>
      </c>
      <c r="C36" s="2"/>
      <c r="D36" s="5"/>
      <c r="E36" s="37"/>
      <c r="F36" s="5"/>
      <c r="G36" s="18" t="str">
        <f t="shared" si="0"/>
        <v/>
      </c>
      <c r="H36" s="2"/>
      <c r="I36" s="5"/>
      <c r="J36" s="37"/>
      <c r="K36" s="5"/>
      <c r="L36" s="18" t="str">
        <f t="shared" si="1"/>
        <v/>
      </c>
    </row>
    <row r="37" spans="2:12" x14ac:dyDescent="0.2">
      <c r="B37" s="44">
        <v>29</v>
      </c>
      <c r="C37" s="8"/>
      <c r="D37" s="3"/>
      <c r="E37" s="4"/>
      <c r="F37" s="3"/>
      <c r="G37" s="20" t="str">
        <f t="shared" si="0"/>
        <v/>
      </c>
      <c r="H37" s="8"/>
      <c r="I37" s="3"/>
      <c r="J37" s="4"/>
      <c r="K37" s="3"/>
      <c r="L37" s="20" t="str">
        <f t="shared" si="1"/>
        <v/>
      </c>
    </row>
    <row r="38" spans="2:12" x14ac:dyDescent="0.2">
      <c r="B38" s="42">
        <v>30</v>
      </c>
      <c r="C38" s="2"/>
      <c r="D38" s="5"/>
      <c r="E38" s="37"/>
      <c r="F38" s="5"/>
      <c r="G38" s="18" t="str">
        <f t="shared" si="0"/>
        <v/>
      </c>
      <c r="H38" s="2"/>
      <c r="I38" s="5"/>
      <c r="J38" s="37"/>
      <c r="K38" s="5"/>
      <c r="L38" s="18" t="str">
        <f t="shared" si="1"/>
        <v/>
      </c>
    </row>
    <row r="39" spans="2:12" x14ac:dyDescent="0.2">
      <c r="B39" s="42">
        <v>31</v>
      </c>
      <c r="C39" s="2"/>
      <c r="D39" s="5"/>
      <c r="E39" s="37"/>
      <c r="F39" s="5"/>
      <c r="G39" s="18" t="str">
        <f t="shared" si="0"/>
        <v/>
      </c>
      <c r="H39" s="2"/>
      <c r="I39" s="5"/>
      <c r="J39" s="37"/>
      <c r="K39" s="5"/>
      <c r="L39" s="18" t="str">
        <f t="shared" si="1"/>
        <v/>
      </c>
    </row>
    <row r="40" spans="2:12" x14ac:dyDescent="0.2">
      <c r="B40" s="43">
        <v>32</v>
      </c>
      <c r="C40" s="7"/>
      <c r="D40" s="6"/>
      <c r="E40" s="10"/>
      <c r="F40" s="6"/>
      <c r="G40" s="19" t="str">
        <f t="shared" si="0"/>
        <v/>
      </c>
      <c r="H40" s="7"/>
      <c r="I40" s="6"/>
      <c r="J40" s="10"/>
      <c r="K40" s="6"/>
      <c r="L40" s="19" t="str">
        <f t="shared" si="1"/>
        <v/>
      </c>
    </row>
    <row r="41" spans="2:12" x14ac:dyDescent="0.2">
      <c r="B41" s="42">
        <v>33</v>
      </c>
      <c r="C41" s="2"/>
      <c r="D41" s="5"/>
      <c r="E41" s="37"/>
      <c r="F41" s="5"/>
      <c r="G41" s="18" t="str">
        <f t="shared" si="0"/>
        <v/>
      </c>
      <c r="H41" s="2"/>
      <c r="I41" s="5"/>
      <c r="J41" s="37"/>
      <c r="K41" s="5"/>
      <c r="L41" s="18" t="str">
        <f t="shared" si="1"/>
        <v/>
      </c>
    </row>
    <row r="42" spans="2:12" x14ac:dyDescent="0.2">
      <c r="B42" s="42">
        <v>34</v>
      </c>
      <c r="C42" s="2"/>
      <c r="D42" s="5"/>
      <c r="E42" s="37"/>
      <c r="F42" s="5"/>
      <c r="G42" s="18" t="str">
        <f t="shared" si="0"/>
        <v/>
      </c>
      <c r="H42" s="2"/>
      <c r="I42" s="5"/>
      <c r="J42" s="37"/>
      <c r="K42" s="5"/>
      <c r="L42" s="18" t="str">
        <f t="shared" si="1"/>
        <v/>
      </c>
    </row>
    <row r="43" spans="2:12" x14ac:dyDescent="0.2">
      <c r="B43" s="42">
        <v>35</v>
      </c>
      <c r="C43" s="2"/>
      <c r="D43" s="5"/>
      <c r="E43" s="37"/>
      <c r="F43" s="5"/>
      <c r="G43" s="18" t="str">
        <f t="shared" si="0"/>
        <v/>
      </c>
      <c r="H43" s="2"/>
      <c r="I43" s="5"/>
      <c r="J43" s="37"/>
      <c r="K43" s="5"/>
      <c r="L43" s="18" t="str">
        <f t="shared" si="1"/>
        <v/>
      </c>
    </row>
    <row r="44" spans="2:12" x14ac:dyDescent="0.2">
      <c r="B44" s="42">
        <v>36</v>
      </c>
      <c r="C44" s="2"/>
      <c r="D44" s="5"/>
      <c r="E44" s="37"/>
      <c r="F44" s="5"/>
      <c r="G44" s="18" t="str">
        <f t="shared" si="0"/>
        <v/>
      </c>
      <c r="H44" s="2"/>
      <c r="I44" s="5"/>
      <c r="J44" s="37"/>
      <c r="K44" s="5"/>
      <c r="L44" s="18" t="str">
        <f t="shared" si="1"/>
        <v/>
      </c>
    </row>
    <row r="45" spans="2:12" x14ac:dyDescent="0.2">
      <c r="B45" s="44">
        <v>37</v>
      </c>
      <c r="C45" s="8"/>
      <c r="D45" s="3"/>
      <c r="E45" s="4"/>
      <c r="F45" s="3"/>
      <c r="G45" s="20" t="str">
        <f t="shared" si="0"/>
        <v/>
      </c>
      <c r="H45" s="8"/>
      <c r="I45" s="3"/>
      <c r="J45" s="4"/>
      <c r="K45" s="3"/>
      <c r="L45" s="20" t="str">
        <f t="shared" si="1"/>
        <v/>
      </c>
    </row>
    <row r="46" spans="2:12" x14ac:dyDescent="0.2">
      <c r="B46" s="42">
        <v>38</v>
      </c>
      <c r="C46" s="2"/>
      <c r="D46" s="5"/>
      <c r="E46" s="37"/>
      <c r="F46" s="5"/>
      <c r="G46" s="18" t="str">
        <f t="shared" si="0"/>
        <v/>
      </c>
      <c r="H46" s="2"/>
      <c r="I46" s="5"/>
      <c r="J46" s="37"/>
      <c r="K46" s="5"/>
      <c r="L46" s="18" t="str">
        <f t="shared" si="1"/>
        <v/>
      </c>
    </row>
    <row r="47" spans="2:12" x14ac:dyDescent="0.2">
      <c r="B47" s="42">
        <v>39</v>
      </c>
      <c r="C47" s="2"/>
      <c r="D47" s="5"/>
      <c r="E47" s="37"/>
      <c r="F47" s="5"/>
      <c r="G47" s="18" t="str">
        <f t="shared" si="0"/>
        <v/>
      </c>
      <c r="H47" s="2"/>
      <c r="I47" s="5"/>
      <c r="J47" s="37"/>
      <c r="K47" s="5"/>
      <c r="L47" s="18" t="str">
        <f t="shared" si="1"/>
        <v/>
      </c>
    </row>
    <row r="48" spans="2:12" x14ac:dyDescent="0.2">
      <c r="B48" s="43">
        <v>40</v>
      </c>
      <c r="C48" s="7"/>
      <c r="D48" s="6"/>
      <c r="E48" s="10"/>
      <c r="F48" s="6"/>
      <c r="G48" s="19" t="str">
        <f t="shared" si="0"/>
        <v/>
      </c>
      <c r="H48" s="7"/>
      <c r="I48" s="6"/>
      <c r="J48" s="10"/>
      <c r="K48" s="6"/>
      <c r="L48" s="19" t="str">
        <f t="shared" si="1"/>
        <v/>
      </c>
    </row>
    <row r="49" spans="2:12" x14ac:dyDescent="0.2">
      <c r="B49" s="42">
        <v>41</v>
      </c>
      <c r="C49" s="8"/>
      <c r="D49" s="3"/>
      <c r="E49" s="4"/>
      <c r="F49" s="3"/>
      <c r="G49" s="20" t="str">
        <f t="shared" si="0"/>
        <v/>
      </c>
      <c r="H49" s="8"/>
      <c r="I49" s="3"/>
      <c r="J49" s="4"/>
      <c r="K49" s="3"/>
      <c r="L49" s="20" t="str">
        <f t="shared" si="1"/>
        <v/>
      </c>
    </row>
    <row r="50" spans="2:12" x14ac:dyDescent="0.2">
      <c r="B50" s="42">
        <v>42</v>
      </c>
      <c r="C50" s="2"/>
      <c r="D50" s="5"/>
      <c r="E50" s="2"/>
      <c r="F50" s="5"/>
      <c r="G50" s="29" t="str">
        <f t="shared" si="0"/>
        <v/>
      </c>
      <c r="H50" s="2"/>
      <c r="I50" s="5"/>
      <c r="J50" s="2"/>
      <c r="K50" s="5"/>
      <c r="L50" s="29" t="str">
        <f t="shared" si="1"/>
        <v/>
      </c>
    </row>
    <row r="51" spans="2:12" x14ac:dyDescent="0.2">
      <c r="B51" s="42">
        <v>43</v>
      </c>
      <c r="C51" s="2"/>
      <c r="D51" s="5"/>
      <c r="E51" s="37"/>
      <c r="F51" s="5"/>
      <c r="G51" s="18" t="str">
        <f t="shared" si="0"/>
        <v/>
      </c>
      <c r="H51" s="2"/>
      <c r="I51" s="5"/>
      <c r="J51" s="37"/>
      <c r="K51" s="5"/>
      <c r="L51" s="18" t="str">
        <f t="shared" si="1"/>
        <v/>
      </c>
    </row>
    <row r="52" spans="2:12" x14ac:dyDescent="0.2">
      <c r="B52" s="42">
        <v>44</v>
      </c>
      <c r="C52" s="2"/>
      <c r="D52" s="5"/>
      <c r="E52" s="37"/>
      <c r="F52" s="5"/>
      <c r="G52" s="18" t="str">
        <f t="shared" si="0"/>
        <v/>
      </c>
      <c r="H52" s="2"/>
      <c r="I52" s="5"/>
      <c r="J52" s="37"/>
      <c r="K52" s="5"/>
      <c r="L52" s="18" t="str">
        <f t="shared" si="1"/>
        <v/>
      </c>
    </row>
    <row r="53" spans="2:12" x14ac:dyDescent="0.2">
      <c r="B53" s="44">
        <v>45</v>
      </c>
      <c r="C53" s="8"/>
      <c r="D53" s="3"/>
      <c r="E53" s="4"/>
      <c r="F53" s="3"/>
      <c r="G53" s="20" t="str">
        <f t="shared" si="0"/>
        <v/>
      </c>
      <c r="H53" s="8"/>
      <c r="I53" s="3"/>
      <c r="J53" s="4"/>
      <c r="K53" s="3"/>
      <c r="L53" s="20" t="str">
        <f t="shared" si="1"/>
        <v/>
      </c>
    </row>
    <row r="54" spans="2:12" x14ac:dyDescent="0.2">
      <c r="B54" s="42">
        <v>46</v>
      </c>
      <c r="C54" s="2"/>
      <c r="D54" s="5"/>
      <c r="E54" s="37"/>
      <c r="F54" s="5"/>
      <c r="G54" s="29" t="str">
        <f t="shared" si="0"/>
        <v/>
      </c>
      <c r="H54" s="2"/>
      <c r="I54" s="5"/>
      <c r="J54" s="37"/>
      <c r="K54" s="5"/>
      <c r="L54" s="29" t="str">
        <f t="shared" si="1"/>
        <v/>
      </c>
    </row>
    <row r="55" spans="2:12" x14ac:dyDescent="0.2">
      <c r="B55" s="42">
        <v>47</v>
      </c>
      <c r="C55" s="2"/>
      <c r="D55" s="5"/>
      <c r="E55" s="37"/>
      <c r="F55" s="5"/>
      <c r="G55" s="18" t="str">
        <f t="shared" si="0"/>
        <v/>
      </c>
      <c r="H55" s="2"/>
      <c r="I55" s="5"/>
      <c r="J55" s="37"/>
      <c r="K55" s="5"/>
      <c r="L55" s="18" t="str">
        <f t="shared" si="1"/>
        <v/>
      </c>
    </row>
    <row r="56" spans="2:12" x14ac:dyDescent="0.2">
      <c r="B56" s="43">
        <v>48</v>
      </c>
      <c r="C56" s="7"/>
      <c r="D56" s="6"/>
      <c r="E56" s="10"/>
      <c r="F56" s="6"/>
      <c r="G56" s="18" t="str">
        <f t="shared" si="0"/>
        <v/>
      </c>
      <c r="H56" s="7"/>
      <c r="I56" s="6"/>
      <c r="J56" s="10"/>
      <c r="K56" s="6"/>
      <c r="L56" s="18" t="str">
        <f t="shared" si="1"/>
        <v/>
      </c>
    </row>
    <row r="57" spans="2:12" x14ac:dyDescent="0.2">
      <c r="B57" s="42">
        <v>49</v>
      </c>
      <c r="C57" s="2"/>
      <c r="D57" s="5"/>
      <c r="E57" s="37"/>
      <c r="F57" s="5"/>
      <c r="G57" s="20" t="str">
        <f t="shared" si="0"/>
        <v/>
      </c>
      <c r="H57" s="2"/>
      <c r="I57" s="5"/>
      <c r="J57" s="37"/>
      <c r="K57" s="5"/>
      <c r="L57" s="20" t="str">
        <f t="shared" si="1"/>
        <v/>
      </c>
    </row>
    <row r="58" spans="2:12" x14ac:dyDescent="0.2">
      <c r="B58" s="42">
        <v>50</v>
      </c>
      <c r="C58" s="2"/>
      <c r="D58" s="5"/>
      <c r="E58" s="37"/>
      <c r="F58" s="5"/>
      <c r="G58" s="29" t="str">
        <f t="shared" si="0"/>
        <v/>
      </c>
      <c r="H58" s="2"/>
      <c r="I58" s="5"/>
      <c r="J58" s="37"/>
      <c r="K58" s="5"/>
      <c r="L58" s="29" t="str">
        <f t="shared" si="1"/>
        <v/>
      </c>
    </row>
    <row r="59" spans="2:12" x14ac:dyDescent="0.2">
      <c r="B59" s="42">
        <v>51</v>
      </c>
      <c r="C59" s="2"/>
      <c r="D59" s="5"/>
      <c r="E59" s="37"/>
      <c r="F59" s="5"/>
      <c r="G59" s="18" t="str">
        <f t="shared" si="0"/>
        <v/>
      </c>
      <c r="H59" s="2"/>
      <c r="I59" s="5"/>
      <c r="J59" s="37"/>
      <c r="K59" s="5"/>
      <c r="L59" s="18" t="str">
        <f t="shared" si="1"/>
        <v/>
      </c>
    </row>
    <row r="60" spans="2:12" x14ac:dyDescent="0.2">
      <c r="B60" s="43">
        <v>52</v>
      </c>
      <c r="C60" s="7"/>
      <c r="D60" s="6"/>
      <c r="E60" s="10"/>
      <c r="F60" s="6"/>
      <c r="G60" s="18" t="str">
        <f t="shared" si="0"/>
        <v/>
      </c>
      <c r="H60" s="7"/>
      <c r="I60" s="6"/>
      <c r="J60" s="10"/>
      <c r="K60" s="6"/>
      <c r="L60" s="18" t="str">
        <f t="shared" si="1"/>
        <v/>
      </c>
    </row>
    <row r="61" spans="2:12" x14ac:dyDescent="0.2">
      <c r="B61" s="42">
        <v>53</v>
      </c>
      <c r="C61" s="2"/>
      <c r="D61" s="5"/>
      <c r="E61" s="37"/>
      <c r="F61" s="5"/>
      <c r="G61" s="20" t="str">
        <f t="shared" si="0"/>
        <v/>
      </c>
      <c r="H61" s="2"/>
      <c r="I61" s="5"/>
      <c r="J61" s="37"/>
      <c r="K61" s="5"/>
      <c r="L61" s="20" t="str">
        <f t="shared" si="1"/>
        <v/>
      </c>
    </row>
    <row r="62" spans="2:12" x14ac:dyDescent="0.2">
      <c r="B62" s="42">
        <v>54</v>
      </c>
      <c r="C62" s="2"/>
      <c r="D62" s="5"/>
      <c r="E62" s="37"/>
      <c r="F62" s="5"/>
      <c r="G62" s="29" t="str">
        <f t="shared" si="0"/>
        <v/>
      </c>
      <c r="H62" s="2"/>
      <c r="I62" s="5"/>
      <c r="J62" s="37"/>
      <c r="K62" s="5"/>
      <c r="L62" s="29" t="str">
        <f t="shared" si="1"/>
        <v/>
      </c>
    </row>
    <row r="63" spans="2:12" x14ac:dyDescent="0.2">
      <c r="B63" s="42">
        <v>55</v>
      </c>
      <c r="C63" s="2"/>
      <c r="D63" s="5"/>
      <c r="E63" s="37"/>
      <c r="F63" s="5"/>
      <c r="G63" s="18" t="str">
        <f t="shared" si="0"/>
        <v/>
      </c>
      <c r="H63" s="2"/>
      <c r="I63" s="5"/>
      <c r="J63" s="37"/>
      <c r="K63" s="5"/>
      <c r="L63" s="18" t="str">
        <f t="shared" si="1"/>
        <v/>
      </c>
    </row>
    <row r="64" spans="2:12" x14ac:dyDescent="0.2">
      <c r="B64" s="43">
        <v>56</v>
      </c>
      <c r="C64" s="7"/>
      <c r="D64" s="6"/>
      <c r="E64" s="10"/>
      <c r="F64" s="6"/>
      <c r="G64" s="18" t="str">
        <f t="shared" si="0"/>
        <v/>
      </c>
      <c r="H64" s="7"/>
      <c r="I64" s="6"/>
      <c r="J64" s="10"/>
      <c r="K64" s="6"/>
      <c r="L64" s="18" t="str">
        <f t="shared" si="1"/>
        <v/>
      </c>
    </row>
    <row r="65" spans="2:12" x14ac:dyDescent="0.2">
      <c r="B65" s="42">
        <v>57</v>
      </c>
      <c r="C65" s="2"/>
      <c r="D65" s="5"/>
      <c r="E65" s="37"/>
      <c r="F65" s="5"/>
      <c r="G65" s="20" t="str">
        <f t="shared" si="0"/>
        <v/>
      </c>
      <c r="H65" s="2"/>
      <c r="I65" s="5"/>
      <c r="J65" s="37"/>
      <c r="K65" s="5"/>
      <c r="L65" s="20" t="str">
        <f t="shared" si="1"/>
        <v/>
      </c>
    </row>
    <row r="66" spans="2:12" x14ac:dyDescent="0.2">
      <c r="B66" s="42">
        <v>58</v>
      </c>
      <c r="C66" s="2"/>
      <c r="D66" s="5"/>
      <c r="E66" s="37"/>
      <c r="F66" s="5"/>
      <c r="G66" s="29" t="str">
        <f t="shared" si="0"/>
        <v/>
      </c>
      <c r="H66" s="2"/>
      <c r="I66" s="5"/>
      <c r="J66" s="37"/>
      <c r="K66" s="5"/>
      <c r="L66" s="29" t="str">
        <f t="shared" si="1"/>
        <v/>
      </c>
    </row>
    <row r="67" spans="2:12" x14ac:dyDescent="0.2">
      <c r="B67" s="42">
        <v>59</v>
      </c>
      <c r="C67" s="2"/>
      <c r="D67" s="5"/>
      <c r="E67" s="37"/>
      <c r="F67" s="5"/>
      <c r="G67" s="18" t="str">
        <f t="shared" si="0"/>
        <v/>
      </c>
      <c r="H67" s="2"/>
      <c r="I67" s="5"/>
      <c r="J67" s="37"/>
      <c r="K67" s="5"/>
      <c r="L67" s="18" t="str">
        <f t="shared" si="1"/>
        <v/>
      </c>
    </row>
    <row r="68" spans="2:12" x14ac:dyDescent="0.2">
      <c r="B68" s="43">
        <v>60</v>
      </c>
      <c r="C68" s="7"/>
      <c r="D68" s="6"/>
      <c r="E68" s="10"/>
      <c r="F68" s="6"/>
      <c r="G68" s="18" t="str">
        <f t="shared" si="0"/>
        <v/>
      </c>
      <c r="H68" s="7"/>
      <c r="I68" s="6"/>
      <c r="J68" s="10"/>
      <c r="K68" s="6"/>
      <c r="L68" s="18" t="str">
        <f t="shared" si="1"/>
        <v/>
      </c>
    </row>
    <row r="69" spans="2:12" x14ac:dyDescent="0.2">
      <c r="B69" s="42">
        <v>61</v>
      </c>
      <c r="C69" s="2"/>
      <c r="D69" s="5"/>
      <c r="E69" s="37"/>
      <c r="F69" s="5"/>
      <c r="G69" s="20" t="str">
        <f t="shared" si="0"/>
        <v/>
      </c>
      <c r="H69" s="2"/>
      <c r="I69" s="5"/>
      <c r="J69" s="37"/>
      <c r="K69" s="5"/>
      <c r="L69" s="20" t="str">
        <f t="shared" si="1"/>
        <v/>
      </c>
    </row>
    <row r="70" spans="2:12" x14ac:dyDescent="0.2">
      <c r="B70" s="42">
        <v>62</v>
      </c>
      <c r="C70" s="2"/>
      <c r="D70" s="5"/>
      <c r="E70" s="37"/>
      <c r="F70" s="5"/>
      <c r="G70" s="29" t="str">
        <f t="shared" si="0"/>
        <v/>
      </c>
      <c r="H70" s="2"/>
      <c r="I70" s="5"/>
      <c r="J70" s="37"/>
      <c r="K70" s="5"/>
      <c r="L70" s="29" t="str">
        <f t="shared" si="1"/>
        <v/>
      </c>
    </row>
    <row r="71" spans="2:12" x14ac:dyDescent="0.2">
      <c r="B71" s="42">
        <v>63</v>
      </c>
      <c r="C71" s="2"/>
      <c r="D71" s="5"/>
      <c r="E71" s="37"/>
      <c r="F71" s="5"/>
      <c r="G71" s="18" t="str">
        <f t="shared" si="0"/>
        <v/>
      </c>
      <c r="H71" s="2"/>
      <c r="I71" s="5"/>
      <c r="J71" s="37"/>
      <c r="K71" s="5"/>
      <c r="L71" s="18" t="str">
        <f t="shared" si="1"/>
        <v/>
      </c>
    </row>
    <row r="72" spans="2:12" x14ac:dyDescent="0.2">
      <c r="B72" s="43">
        <v>64</v>
      </c>
      <c r="C72" s="7"/>
      <c r="D72" s="6"/>
      <c r="E72" s="10"/>
      <c r="F72" s="6"/>
      <c r="G72" s="19" t="str">
        <f t="shared" si="0"/>
        <v/>
      </c>
      <c r="H72" s="7"/>
      <c r="I72" s="6"/>
      <c r="J72" s="10"/>
      <c r="K72" s="6"/>
      <c r="L72" s="19" t="str">
        <f t="shared" si="1"/>
        <v/>
      </c>
    </row>
    <row r="73" spans="2:12" x14ac:dyDescent="0.2">
      <c r="B73" s="42">
        <v>65</v>
      </c>
      <c r="C73" s="2"/>
      <c r="D73" s="5"/>
      <c r="E73" s="37"/>
      <c r="F73" s="5"/>
      <c r="G73" s="18" t="str">
        <f t="shared" ref="G73:G81" si="2">IF(C73+D73+E73+F73=0,"",C73+D73+E73+F73)</f>
        <v/>
      </c>
      <c r="H73" s="2"/>
      <c r="I73" s="5"/>
      <c r="J73" s="37"/>
      <c r="K73" s="5"/>
      <c r="L73" s="18" t="str">
        <f t="shared" ref="L73:L81" si="3">IF(H73+I73+J73+K73=0,"",H73+I73+J73+K73)</f>
        <v/>
      </c>
    </row>
    <row r="74" spans="2:12" x14ac:dyDescent="0.2">
      <c r="B74" s="42">
        <v>66</v>
      </c>
      <c r="C74" s="2"/>
      <c r="D74" s="5"/>
      <c r="E74" s="37"/>
      <c r="F74" s="5"/>
      <c r="G74" s="18" t="str">
        <f t="shared" si="2"/>
        <v/>
      </c>
      <c r="H74" s="2"/>
      <c r="I74" s="5"/>
      <c r="J74" s="37"/>
      <c r="K74" s="5"/>
      <c r="L74" s="18" t="str">
        <f t="shared" si="3"/>
        <v/>
      </c>
    </row>
    <row r="75" spans="2:12" x14ac:dyDescent="0.2">
      <c r="B75" s="42">
        <v>67</v>
      </c>
      <c r="C75" s="2"/>
      <c r="D75" s="5"/>
      <c r="E75" s="37"/>
      <c r="F75" s="5"/>
      <c r="G75" s="18" t="str">
        <f t="shared" si="2"/>
        <v/>
      </c>
      <c r="H75" s="2"/>
      <c r="I75" s="5"/>
      <c r="J75" s="37"/>
      <c r="K75" s="5"/>
      <c r="L75" s="18" t="str">
        <f t="shared" si="3"/>
        <v/>
      </c>
    </row>
    <row r="76" spans="2:12" x14ac:dyDescent="0.2">
      <c r="B76" s="43">
        <v>68</v>
      </c>
      <c r="C76" s="7"/>
      <c r="D76" s="6"/>
      <c r="E76" s="10">
        <v>2</v>
      </c>
      <c r="F76" s="6"/>
      <c r="G76" s="19">
        <f t="shared" si="2"/>
        <v>2</v>
      </c>
      <c r="H76" s="7"/>
      <c r="I76" s="6">
        <v>1</v>
      </c>
      <c r="J76" s="10"/>
      <c r="K76" s="6"/>
      <c r="L76" s="19">
        <f t="shared" si="3"/>
        <v>1</v>
      </c>
    </row>
    <row r="77" spans="2:12" x14ac:dyDescent="0.2">
      <c r="B77" s="42">
        <v>69</v>
      </c>
      <c r="C77" s="2"/>
      <c r="D77" s="5"/>
      <c r="E77" s="37"/>
      <c r="F77" s="5"/>
      <c r="G77" s="18" t="str">
        <f t="shared" si="2"/>
        <v/>
      </c>
      <c r="H77" s="2"/>
      <c r="I77" s="5"/>
      <c r="J77" s="37"/>
      <c r="K77" s="5"/>
      <c r="L77" s="18" t="str">
        <f t="shared" si="3"/>
        <v/>
      </c>
    </row>
    <row r="78" spans="2:12" x14ac:dyDescent="0.2">
      <c r="B78" s="42">
        <v>70</v>
      </c>
      <c r="C78" s="2"/>
      <c r="D78" s="5"/>
      <c r="E78" s="37"/>
      <c r="F78" s="5"/>
      <c r="G78" s="18" t="str">
        <f t="shared" si="2"/>
        <v/>
      </c>
      <c r="H78" s="2"/>
      <c r="I78" s="5"/>
      <c r="J78" s="37"/>
      <c r="K78" s="5"/>
      <c r="L78" s="18" t="str">
        <f t="shared" si="3"/>
        <v/>
      </c>
    </row>
    <row r="79" spans="2:12" x14ac:dyDescent="0.2">
      <c r="B79" s="42">
        <v>71</v>
      </c>
      <c r="C79" s="2"/>
      <c r="D79" s="5"/>
      <c r="E79" s="37"/>
      <c r="F79" s="5"/>
      <c r="G79" s="18" t="str">
        <f t="shared" si="2"/>
        <v/>
      </c>
      <c r="H79" s="2"/>
      <c r="I79" s="5">
        <v>1</v>
      </c>
      <c r="J79" s="37"/>
      <c r="K79" s="5"/>
      <c r="L79" s="18">
        <f t="shared" si="3"/>
        <v>1</v>
      </c>
    </row>
    <row r="80" spans="2:12" x14ac:dyDescent="0.2">
      <c r="B80" s="43">
        <v>72</v>
      </c>
      <c r="C80" s="2"/>
      <c r="D80" s="5"/>
      <c r="E80" s="37"/>
      <c r="F80" s="5"/>
      <c r="G80" s="18" t="str">
        <f t="shared" si="2"/>
        <v/>
      </c>
      <c r="H80" s="2"/>
      <c r="I80" s="5"/>
      <c r="J80" s="37"/>
      <c r="K80" s="5"/>
      <c r="L80" s="18" t="str">
        <f t="shared" si="3"/>
        <v/>
      </c>
    </row>
    <row r="81" spans="2:12" x14ac:dyDescent="0.2">
      <c r="B81" s="42">
        <v>73</v>
      </c>
      <c r="C81" s="8"/>
      <c r="D81" s="3"/>
      <c r="E81" s="4"/>
      <c r="F81" s="3"/>
      <c r="G81" s="20" t="str">
        <f t="shared" si="2"/>
        <v/>
      </c>
      <c r="H81" s="8"/>
      <c r="I81" s="3"/>
      <c r="J81" s="4"/>
      <c r="K81" s="3"/>
      <c r="L81" s="20" t="str">
        <f t="shared" si="3"/>
        <v/>
      </c>
    </row>
    <row r="82" spans="2:12" x14ac:dyDescent="0.2">
      <c r="B82" s="42">
        <v>74</v>
      </c>
      <c r="C82" s="2"/>
      <c r="D82" s="5"/>
      <c r="E82" s="37"/>
      <c r="F82" s="5"/>
      <c r="G82" s="18" t="str">
        <f>IF(C82+D82+E82+F82=0,"",C82+D82+E82+F82)</f>
        <v/>
      </c>
      <c r="H82" s="2"/>
      <c r="I82" s="5"/>
      <c r="J82" s="37"/>
      <c r="K82" s="5"/>
      <c r="L82" s="18" t="str">
        <f>IF(H82+I82+J82+K82=0,"",H82+I82+J82+K82)</f>
        <v/>
      </c>
    </row>
    <row r="83" spans="2:12" x14ac:dyDescent="0.2">
      <c r="B83" s="42">
        <v>75</v>
      </c>
      <c r="C83" s="2"/>
      <c r="D83" s="5"/>
      <c r="E83" s="37"/>
      <c r="F83" s="5"/>
      <c r="G83" s="18" t="str">
        <f>IF(C83+D83+E83+F83=0,"",C83+D83+E83+F83)</f>
        <v/>
      </c>
      <c r="H83" s="2"/>
      <c r="I83" s="5"/>
      <c r="J83" s="37"/>
      <c r="K83" s="5"/>
      <c r="L83" s="18" t="str">
        <f>IF(H83+I83+J83+K83=0,"",H83+I83+J83+K83)</f>
        <v/>
      </c>
    </row>
    <row r="84" spans="2:12" x14ac:dyDescent="0.2">
      <c r="B84" s="43">
        <v>76</v>
      </c>
      <c r="C84" s="2"/>
      <c r="D84" s="5"/>
      <c r="E84" s="37"/>
      <c r="F84" s="5"/>
      <c r="G84" s="18" t="str">
        <f>IF(C84+D84+E84+F84=0,"",C84+D84+E84+F84)</f>
        <v/>
      </c>
      <c r="H84" s="2"/>
      <c r="I84" s="5"/>
      <c r="J84" s="37"/>
      <c r="K84" s="5"/>
      <c r="L84" s="18" t="str">
        <f>IF(H84+I84+J84+K84=0,"",H84+I84+J84+K84)</f>
        <v/>
      </c>
    </row>
    <row r="85" spans="2:12" x14ac:dyDescent="0.2">
      <c r="B85" s="42">
        <v>77</v>
      </c>
      <c r="C85" s="8"/>
      <c r="D85" s="3"/>
      <c r="E85" s="4"/>
      <c r="F85" s="3"/>
      <c r="G85" s="20" t="str">
        <f>IF(C85+D85+E85+F85=0,"",C85+D85+E85+F85)</f>
        <v/>
      </c>
      <c r="H85" s="8">
        <v>1</v>
      </c>
      <c r="I85" s="3"/>
      <c r="J85" s="4"/>
      <c r="K85" s="3"/>
      <c r="L85" s="20">
        <f>IF(H85+I85+J85+K85=0,"",H85+I85+J85+K85)</f>
        <v>1</v>
      </c>
    </row>
    <row r="86" spans="2:12" x14ac:dyDescent="0.2">
      <c r="B86" s="42">
        <v>78</v>
      </c>
      <c r="C86" s="2"/>
      <c r="D86" s="5"/>
      <c r="E86" s="37"/>
      <c r="F86" s="5"/>
      <c r="G86" s="18" t="str">
        <f>IF(C86+D86+E86+F86=0,"",C86+D86+E86+F86)</f>
        <v/>
      </c>
      <c r="H86" s="2"/>
      <c r="I86" s="5"/>
      <c r="J86" s="37"/>
      <c r="K86" s="5"/>
      <c r="L86" s="18" t="str">
        <f>IF(H86+I86+J86+K86=0,"",H86+I86+J86+K86)</f>
        <v/>
      </c>
    </row>
    <row r="87" spans="2:12" ht="14" x14ac:dyDescent="0.2">
      <c r="B87" s="12"/>
    </row>
    <row r="88" spans="2:12" ht="14" x14ac:dyDescent="0.2">
      <c r="B88" s="12"/>
    </row>
    <row r="89" spans="2:12" ht="13.5" customHeight="1" thickBot="1" x14ac:dyDescent="0.25">
      <c r="B89" s="12"/>
    </row>
    <row r="90" spans="2:12" ht="15.75" customHeight="1" thickBot="1" x14ac:dyDescent="0.25">
      <c r="B90" s="91" t="s">
        <v>5</v>
      </c>
      <c r="C90" s="355" t="str">
        <f>C4</f>
        <v>寄宿舎指導員</v>
      </c>
      <c r="D90" s="356"/>
      <c r="E90" s="356"/>
      <c r="F90" s="356"/>
      <c r="G90" s="356"/>
      <c r="H90" s="356"/>
      <c r="I90" s="356"/>
      <c r="J90" s="356"/>
      <c r="K90" s="356"/>
      <c r="L90" s="357"/>
    </row>
    <row r="91" spans="2:12" ht="15.75" customHeight="1" thickBot="1" x14ac:dyDescent="0.25">
      <c r="B91" s="78" t="s">
        <v>4</v>
      </c>
      <c r="C91" s="366" t="str">
        <f>C5</f>
        <v>２　　　　　級</v>
      </c>
      <c r="D91" s="364"/>
      <c r="E91" s="364"/>
      <c r="F91" s="364"/>
      <c r="G91" s="365"/>
      <c r="H91" s="366" t="str">
        <f>H5</f>
        <v>１　　　　　級</v>
      </c>
      <c r="I91" s="364"/>
      <c r="J91" s="364"/>
      <c r="K91" s="364"/>
      <c r="L91" s="365"/>
    </row>
    <row r="92" spans="2:12" x14ac:dyDescent="0.2">
      <c r="B92" s="84" t="s">
        <v>2</v>
      </c>
      <c r="C92" s="394" t="s">
        <v>33</v>
      </c>
      <c r="D92" s="390" t="s">
        <v>34</v>
      </c>
      <c r="E92" s="390" t="s">
        <v>35</v>
      </c>
      <c r="F92" s="390" t="s">
        <v>36</v>
      </c>
      <c r="G92" s="392" t="s">
        <v>0</v>
      </c>
      <c r="H92" s="394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</row>
    <row r="93" spans="2:12" ht="13.5" thickBot="1" x14ac:dyDescent="0.25">
      <c r="B93" s="85" t="s">
        <v>12</v>
      </c>
      <c r="C93" s="395"/>
      <c r="D93" s="391"/>
      <c r="E93" s="391"/>
      <c r="F93" s="391"/>
      <c r="G93" s="393"/>
      <c r="H93" s="395"/>
      <c r="I93" s="391"/>
      <c r="J93" s="391"/>
      <c r="K93" s="391"/>
      <c r="L93" s="393"/>
    </row>
    <row r="94" spans="2:12" x14ac:dyDescent="0.2">
      <c r="B94" s="91">
        <v>79</v>
      </c>
      <c r="C94" s="14"/>
      <c r="D94" s="22"/>
      <c r="E94" s="47"/>
      <c r="F94" s="22"/>
      <c r="G94" s="23" t="str">
        <f t="shared" ref="G94:G157" si="4">IF(C94+D94+E94+F94=0,"",C94+D94+E94+F94)</f>
        <v/>
      </c>
      <c r="H94" s="14"/>
      <c r="I94" s="22"/>
      <c r="J94" s="47"/>
      <c r="K94" s="22"/>
      <c r="L94" s="23" t="str">
        <f t="shared" ref="L94:L157" si="5">IF(H94+I94+J94+K94=0,"",H94+I94+J94+K94)</f>
        <v/>
      </c>
    </row>
    <row r="95" spans="2:12" x14ac:dyDescent="0.2">
      <c r="B95" s="43">
        <v>80</v>
      </c>
      <c r="C95" s="16"/>
      <c r="D95" s="6"/>
      <c r="E95" s="10"/>
      <c r="F95" s="6"/>
      <c r="G95" s="19" t="str">
        <f t="shared" si="4"/>
        <v/>
      </c>
      <c r="H95" s="16">
        <v>1</v>
      </c>
      <c r="I95" s="6"/>
      <c r="J95" s="10"/>
      <c r="K95" s="6"/>
      <c r="L95" s="19">
        <f t="shared" si="5"/>
        <v>1</v>
      </c>
    </row>
    <row r="96" spans="2:12" x14ac:dyDescent="0.2">
      <c r="B96" s="42">
        <v>81</v>
      </c>
      <c r="C96" s="45"/>
      <c r="D96" s="5"/>
      <c r="E96" s="37"/>
      <c r="F96" s="5"/>
      <c r="G96" s="18" t="str">
        <f t="shared" si="4"/>
        <v/>
      </c>
      <c r="H96" s="45"/>
      <c r="I96" s="5"/>
      <c r="J96" s="37"/>
      <c r="K96" s="5"/>
      <c r="L96" s="18" t="str">
        <f t="shared" si="5"/>
        <v/>
      </c>
    </row>
    <row r="97" spans="2:12" x14ac:dyDescent="0.2">
      <c r="B97" s="42">
        <v>82</v>
      </c>
      <c r="C97" s="45"/>
      <c r="D97" s="5"/>
      <c r="E97" s="37"/>
      <c r="F97" s="5"/>
      <c r="G97" s="18" t="str">
        <f t="shared" si="4"/>
        <v/>
      </c>
      <c r="H97" s="45"/>
      <c r="I97" s="5"/>
      <c r="J97" s="37"/>
      <c r="K97" s="5"/>
      <c r="L97" s="18" t="str">
        <f t="shared" si="5"/>
        <v/>
      </c>
    </row>
    <row r="98" spans="2:12" x14ac:dyDescent="0.2">
      <c r="B98" s="42">
        <v>83</v>
      </c>
      <c r="C98" s="45"/>
      <c r="D98" s="5"/>
      <c r="E98" s="37"/>
      <c r="F98" s="5"/>
      <c r="G98" s="18" t="str">
        <f t="shared" si="4"/>
        <v/>
      </c>
      <c r="H98" s="45"/>
      <c r="I98" s="5"/>
      <c r="J98" s="37"/>
      <c r="K98" s="5"/>
      <c r="L98" s="18" t="str">
        <f t="shared" si="5"/>
        <v/>
      </c>
    </row>
    <row r="99" spans="2:12" x14ac:dyDescent="0.2">
      <c r="B99" s="43">
        <v>84</v>
      </c>
      <c r="C99" s="45"/>
      <c r="D99" s="5"/>
      <c r="E99" s="37"/>
      <c r="F99" s="5"/>
      <c r="G99" s="18" t="str">
        <f t="shared" si="4"/>
        <v/>
      </c>
      <c r="H99" s="45"/>
      <c r="I99" s="5"/>
      <c r="J99" s="37"/>
      <c r="K99" s="5"/>
      <c r="L99" s="18" t="str">
        <f t="shared" si="5"/>
        <v/>
      </c>
    </row>
    <row r="100" spans="2:12" x14ac:dyDescent="0.2">
      <c r="B100" s="42">
        <v>85</v>
      </c>
      <c r="C100" s="17"/>
      <c r="D100" s="3"/>
      <c r="E100" s="4"/>
      <c r="F100" s="3"/>
      <c r="G100" s="20" t="str">
        <f t="shared" si="4"/>
        <v/>
      </c>
      <c r="H100" s="17"/>
      <c r="I100" s="3"/>
      <c r="J100" s="4"/>
      <c r="K100" s="3"/>
      <c r="L100" s="20" t="str">
        <f t="shared" si="5"/>
        <v/>
      </c>
    </row>
    <row r="101" spans="2:12" x14ac:dyDescent="0.2">
      <c r="B101" s="42">
        <v>86</v>
      </c>
      <c r="C101" s="45"/>
      <c r="D101" s="5"/>
      <c r="E101" s="37"/>
      <c r="F101" s="5"/>
      <c r="G101" s="18" t="str">
        <f t="shared" si="4"/>
        <v/>
      </c>
      <c r="H101" s="45"/>
      <c r="I101" s="5"/>
      <c r="J101" s="37"/>
      <c r="K101" s="5"/>
      <c r="L101" s="18" t="str">
        <f t="shared" si="5"/>
        <v/>
      </c>
    </row>
    <row r="102" spans="2:12" x14ac:dyDescent="0.2">
      <c r="B102" s="42">
        <v>87</v>
      </c>
      <c r="C102" s="45"/>
      <c r="D102" s="5"/>
      <c r="E102" s="37"/>
      <c r="F102" s="5"/>
      <c r="G102" s="18" t="str">
        <f t="shared" si="4"/>
        <v/>
      </c>
      <c r="H102" s="45"/>
      <c r="I102" s="5"/>
      <c r="J102" s="37"/>
      <c r="K102" s="5"/>
      <c r="L102" s="18" t="str">
        <f t="shared" si="5"/>
        <v/>
      </c>
    </row>
    <row r="103" spans="2:12" x14ac:dyDescent="0.2">
      <c r="B103" s="43">
        <v>88</v>
      </c>
      <c r="C103" s="16"/>
      <c r="D103" s="6"/>
      <c r="E103" s="10"/>
      <c r="F103" s="6"/>
      <c r="G103" s="19" t="str">
        <f t="shared" si="4"/>
        <v/>
      </c>
      <c r="H103" s="16"/>
      <c r="I103" s="6"/>
      <c r="J103" s="10"/>
      <c r="K103" s="6"/>
      <c r="L103" s="19" t="str">
        <f t="shared" si="5"/>
        <v/>
      </c>
    </row>
    <row r="104" spans="2:12" x14ac:dyDescent="0.2">
      <c r="B104" s="42">
        <v>89</v>
      </c>
      <c r="C104" s="45"/>
      <c r="D104" s="5"/>
      <c r="E104" s="37"/>
      <c r="F104" s="5"/>
      <c r="G104" s="18" t="str">
        <f t="shared" si="4"/>
        <v/>
      </c>
      <c r="H104" s="45">
        <v>1</v>
      </c>
      <c r="I104" s="5"/>
      <c r="J104" s="37"/>
      <c r="K104" s="5"/>
      <c r="L104" s="18">
        <f t="shared" si="5"/>
        <v>1</v>
      </c>
    </row>
    <row r="105" spans="2:12" x14ac:dyDescent="0.2">
      <c r="B105" s="42">
        <v>90</v>
      </c>
      <c r="C105" s="45"/>
      <c r="D105" s="5"/>
      <c r="E105" s="37"/>
      <c r="F105" s="5"/>
      <c r="G105" s="18" t="str">
        <f t="shared" si="4"/>
        <v/>
      </c>
      <c r="H105" s="45"/>
      <c r="I105" s="5"/>
      <c r="J105" s="37"/>
      <c r="K105" s="5"/>
      <c r="L105" s="18" t="str">
        <f t="shared" si="5"/>
        <v/>
      </c>
    </row>
    <row r="106" spans="2:12" x14ac:dyDescent="0.2">
      <c r="B106" s="42">
        <v>91</v>
      </c>
      <c r="C106" s="45"/>
      <c r="D106" s="5"/>
      <c r="E106" s="37"/>
      <c r="F106" s="5"/>
      <c r="G106" s="18" t="str">
        <f t="shared" si="4"/>
        <v/>
      </c>
      <c r="H106" s="45">
        <v>1</v>
      </c>
      <c r="I106" s="5"/>
      <c r="J106" s="37"/>
      <c r="K106" s="5"/>
      <c r="L106" s="18">
        <f t="shared" si="5"/>
        <v>1</v>
      </c>
    </row>
    <row r="107" spans="2:12" x14ac:dyDescent="0.2">
      <c r="B107" s="43">
        <v>92</v>
      </c>
      <c r="C107" s="45"/>
      <c r="D107" s="5"/>
      <c r="E107" s="37"/>
      <c r="F107" s="5"/>
      <c r="G107" s="18" t="str">
        <f t="shared" si="4"/>
        <v/>
      </c>
      <c r="H107" s="45">
        <v>1</v>
      </c>
      <c r="I107" s="5"/>
      <c r="J107" s="37"/>
      <c r="K107" s="5"/>
      <c r="L107" s="18">
        <f t="shared" si="5"/>
        <v>1</v>
      </c>
    </row>
    <row r="108" spans="2:12" x14ac:dyDescent="0.2">
      <c r="B108" s="42">
        <v>93</v>
      </c>
      <c r="C108" s="17"/>
      <c r="D108" s="3"/>
      <c r="E108" s="4"/>
      <c r="F108" s="3"/>
      <c r="G108" s="20" t="str">
        <f t="shared" si="4"/>
        <v/>
      </c>
      <c r="H108" s="17"/>
      <c r="I108" s="3"/>
      <c r="J108" s="4"/>
      <c r="K108" s="3"/>
      <c r="L108" s="20" t="str">
        <f t="shared" si="5"/>
        <v/>
      </c>
    </row>
    <row r="109" spans="2:12" x14ac:dyDescent="0.2">
      <c r="B109" s="42">
        <v>94</v>
      </c>
      <c r="C109" s="45"/>
      <c r="D109" s="5"/>
      <c r="E109" s="37"/>
      <c r="F109" s="5"/>
      <c r="G109" s="18" t="str">
        <f t="shared" si="4"/>
        <v/>
      </c>
      <c r="H109" s="45"/>
      <c r="I109" s="5"/>
      <c r="J109" s="37"/>
      <c r="K109" s="5"/>
      <c r="L109" s="18" t="str">
        <f t="shared" si="5"/>
        <v/>
      </c>
    </row>
    <row r="110" spans="2:12" x14ac:dyDescent="0.2">
      <c r="B110" s="42">
        <v>95</v>
      </c>
      <c r="C110" s="45"/>
      <c r="D110" s="5"/>
      <c r="E110" s="37"/>
      <c r="F110" s="5"/>
      <c r="G110" s="18" t="str">
        <f t="shared" si="4"/>
        <v/>
      </c>
      <c r="H110" s="45"/>
      <c r="I110" s="5"/>
      <c r="J110" s="37"/>
      <c r="K110" s="5"/>
      <c r="L110" s="18" t="str">
        <f t="shared" si="5"/>
        <v/>
      </c>
    </row>
    <row r="111" spans="2:12" x14ac:dyDescent="0.2">
      <c r="B111" s="43">
        <v>96</v>
      </c>
      <c r="C111" s="16"/>
      <c r="D111" s="6"/>
      <c r="E111" s="10"/>
      <c r="F111" s="6"/>
      <c r="G111" s="19" t="str">
        <f t="shared" si="4"/>
        <v/>
      </c>
      <c r="H111" s="16">
        <v>1</v>
      </c>
      <c r="I111" s="6"/>
      <c r="J111" s="10"/>
      <c r="K111" s="6"/>
      <c r="L111" s="19">
        <f t="shared" si="5"/>
        <v>1</v>
      </c>
    </row>
    <row r="112" spans="2:12" x14ac:dyDescent="0.2">
      <c r="B112" s="42">
        <v>97</v>
      </c>
      <c r="C112" s="45"/>
      <c r="D112" s="5"/>
      <c r="E112" s="37"/>
      <c r="F112" s="5"/>
      <c r="G112" s="18" t="str">
        <f t="shared" si="4"/>
        <v/>
      </c>
      <c r="H112" s="45"/>
      <c r="I112" s="5"/>
      <c r="J112" s="37"/>
      <c r="K112" s="5"/>
      <c r="L112" s="18" t="str">
        <f t="shared" si="5"/>
        <v/>
      </c>
    </row>
    <row r="113" spans="2:12" x14ac:dyDescent="0.2">
      <c r="B113" s="42">
        <v>98</v>
      </c>
      <c r="C113" s="45"/>
      <c r="D113" s="5"/>
      <c r="E113" s="37"/>
      <c r="F113" s="5"/>
      <c r="G113" s="18" t="str">
        <f t="shared" si="4"/>
        <v/>
      </c>
      <c r="H113" s="45"/>
      <c r="I113" s="5"/>
      <c r="J113" s="37"/>
      <c r="K113" s="5"/>
      <c r="L113" s="18" t="str">
        <f t="shared" si="5"/>
        <v/>
      </c>
    </row>
    <row r="114" spans="2:12" x14ac:dyDescent="0.2">
      <c r="B114" s="42">
        <v>99</v>
      </c>
      <c r="C114" s="45"/>
      <c r="D114" s="5"/>
      <c r="E114" s="37"/>
      <c r="F114" s="5"/>
      <c r="G114" s="18" t="str">
        <f t="shared" si="4"/>
        <v/>
      </c>
      <c r="H114" s="45"/>
      <c r="I114" s="5"/>
      <c r="J114" s="37"/>
      <c r="K114" s="5"/>
      <c r="L114" s="18" t="str">
        <f t="shared" si="5"/>
        <v/>
      </c>
    </row>
    <row r="115" spans="2:12" x14ac:dyDescent="0.2">
      <c r="B115" s="43">
        <v>100</v>
      </c>
      <c r="C115" s="45"/>
      <c r="D115" s="5"/>
      <c r="E115" s="37"/>
      <c r="F115" s="5"/>
      <c r="G115" s="18" t="str">
        <f t="shared" si="4"/>
        <v/>
      </c>
      <c r="H115" s="45">
        <v>1</v>
      </c>
      <c r="I115" s="5"/>
      <c r="J115" s="37"/>
      <c r="K115" s="5"/>
      <c r="L115" s="18">
        <f t="shared" si="5"/>
        <v>1</v>
      </c>
    </row>
    <row r="116" spans="2:12" x14ac:dyDescent="0.2">
      <c r="B116" s="42">
        <v>101</v>
      </c>
      <c r="C116" s="17"/>
      <c r="D116" s="3"/>
      <c r="E116" s="4"/>
      <c r="F116" s="3"/>
      <c r="G116" s="20" t="str">
        <f t="shared" si="4"/>
        <v/>
      </c>
      <c r="H116" s="17"/>
      <c r="I116" s="3"/>
      <c r="J116" s="4"/>
      <c r="K116" s="3"/>
      <c r="L116" s="20" t="str">
        <f t="shared" si="5"/>
        <v/>
      </c>
    </row>
    <row r="117" spans="2:12" x14ac:dyDescent="0.2">
      <c r="B117" s="42">
        <v>102</v>
      </c>
      <c r="C117" s="45"/>
      <c r="D117" s="5"/>
      <c r="E117" s="37"/>
      <c r="F117" s="5"/>
      <c r="G117" s="18" t="str">
        <f t="shared" si="4"/>
        <v/>
      </c>
      <c r="H117" s="45"/>
      <c r="I117" s="5"/>
      <c r="J117" s="37"/>
      <c r="K117" s="5"/>
      <c r="L117" s="18" t="str">
        <f t="shared" si="5"/>
        <v/>
      </c>
    </row>
    <row r="118" spans="2:12" x14ac:dyDescent="0.2">
      <c r="B118" s="42">
        <v>103</v>
      </c>
      <c r="C118" s="45"/>
      <c r="D118" s="5"/>
      <c r="E118" s="37"/>
      <c r="F118" s="5"/>
      <c r="G118" s="18" t="str">
        <f t="shared" si="4"/>
        <v/>
      </c>
      <c r="H118" s="45">
        <v>1</v>
      </c>
      <c r="I118" s="5"/>
      <c r="J118" s="37"/>
      <c r="K118" s="5"/>
      <c r="L118" s="18">
        <f t="shared" si="5"/>
        <v>1</v>
      </c>
    </row>
    <row r="119" spans="2:12" x14ac:dyDescent="0.2">
      <c r="B119" s="43">
        <v>104</v>
      </c>
      <c r="C119" s="16"/>
      <c r="D119" s="6"/>
      <c r="E119" s="10"/>
      <c r="F119" s="6"/>
      <c r="G119" s="19" t="str">
        <f t="shared" si="4"/>
        <v/>
      </c>
      <c r="H119" s="16"/>
      <c r="I119" s="6"/>
      <c r="J119" s="10"/>
      <c r="K119" s="6"/>
      <c r="L119" s="19" t="str">
        <f t="shared" si="5"/>
        <v/>
      </c>
    </row>
    <row r="120" spans="2:12" x14ac:dyDescent="0.2">
      <c r="B120" s="42">
        <v>105</v>
      </c>
      <c r="C120" s="45"/>
      <c r="D120" s="5"/>
      <c r="E120" s="37"/>
      <c r="F120" s="5"/>
      <c r="G120" s="18" t="str">
        <f t="shared" si="4"/>
        <v/>
      </c>
      <c r="H120" s="45"/>
      <c r="I120" s="5"/>
      <c r="J120" s="37"/>
      <c r="K120" s="5"/>
      <c r="L120" s="18" t="str">
        <f t="shared" si="5"/>
        <v/>
      </c>
    </row>
    <row r="121" spans="2:12" x14ac:dyDescent="0.2">
      <c r="B121" s="42">
        <v>106</v>
      </c>
      <c r="C121" s="45"/>
      <c r="D121" s="5"/>
      <c r="E121" s="37"/>
      <c r="F121" s="5"/>
      <c r="G121" s="18" t="str">
        <f t="shared" si="4"/>
        <v/>
      </c>
      <c r="H121" s="45"/>
      <c r="I121" s="5"/>
      <c r="J121" s="37"/>
      <c r="K121" s="5"/>
      <c r="L121" s="18" t="str">
        <f t="shared" si="5"/>
        <v/>
      </c>
    </row>
    <row r="122" spans="2:12" x14ac:dyDescent="0.2">
      <c r="B122" s="42">
        <v>107</v>
      </c>
      <c r="C122" s="45"/>
      <c r="D122" s="5"/>
      <c r="E122" s="37"/>
      <c r="F122" s="5"/>
      <c r="G122" s="18" t="str">
        <f t="shared" si="4"/>
        <v/>
      </c>
      <c r="H122" s="45"/>
      <c r="I122" s="5"/>
      <c r="J122" s="37"/>
      <c r="K122" s="5"/>
      <c r="L122" s="18" t="str">
        <f t="shared" si="5"/>
        <v/>
      </c>
    </row>
    <row r="123" spans="2:12" x14ac:dyDescent="0.2">
      <c r="B123" s="43">
        <v>108</v>
      </c>
      <c r="C123" s="45"/>
      <c r="D123" s="5"/>
      <c r="E123" s="37"/>
      <c r="F123" s="5"/>
      <c r="G123" s="18" t="str">
        <f t="shared" si="4"/>
        <v/>
      </c>
      <c r="H123" s="45"/>
      <c r="I123" s="5"/>
      <c r="J123" s="37"/>
      <c r="K123" s="5"/>
      <c r="L123" s="18" t="str">
        <f t="shared" si="5"/>
        <v/>
      </c>
    </row>
    <row r="124" spans="2:12" x14ac:dyDescent="0.2">
      <c r="B124" s="42">
        <v>109</v>
      </c>
      <c r="C124" s="17"/>
      <c r="D124" s="3"/>
      <c r="E124" s="4"/>
      <c r="F124" s="3"/>
      <c r="G124" s="20" t="str">
        <f t="shared" si="4"/>
        <v/>
      </c>
      <c r="H124" s="17">
        <v>1</v>
      </c>
      <c r="I124" s="3"/>
      <c r="J124" s="4"/>
      <c r="K124" s="3"/>
      <c r="L124" s="20">
        <f t="shared" si="5"/>
        <v>1</v>
      </c>
    </row>
    <row r="125" spans="2:12" x14ac:dyDescent="0.2">
      <c r="B125" s="42">
        <v>110</v>
      </c>
      <c r="C125" s="45"/>
      <c r="D125" s="5"/>
      <c r="E125" s="37"/>
      <c r="F125" s="5"/>
      <c r="G125" s="18" t="str">
        <f t="shared" si="4"/>
        <v/>
      </c>
      <c r="H125" s="45"/>
      <c r="I125" s="5"/>
      <c r="J125" s="37"/>
      <c r="K125" s="5"/>
      <c r="L125" s="18" t="str">
        <f t="shared" si="5"/>
        <v/>
      </c>
    </row>
    <row r="126" spans="2:12" x14ac:dyDescent="0.2">
      <c r="B126" s="42">
        <v>111</v>
      </c>
      <c r="C126" s="45"/>
      <c r="D126" s="5"/>
      <c r="E126" s="37"/>
      <c r="F126" s="5"/>
      <c r="G126" s="18" t="str">
        <f t="shared" si="4"/>
        <v/>
      </c>
      <c r="H126" s="45">
        <v>1</v>
      </c>
      <c r="I126" s="5"/>
      <c r="J126" s="37"/>
      <c r="K126" s="5"/>
      <c r="L126" s="18">
        <f t="shared" si="5"/>
        <v>1</v>
      </c>
    </row>
    <row r="127" spans="2:12" x14ac:dyDescent="0.2">
      <c r="B127" s="43">
        <v>112</v>
      </c>
      <c r="C127" s="16"/>
      <c r="D127" s="6"/>
      <c r="E127" s="10"/>
      <c r="F127" s="6"/>
      <c r="G127" s="19" t="str">
        <f t="shared" si="4"/>
        <v/>
      </c>
      <c r="H127" s="16">
        <v>1</v>
      </c>
      <c r="I127" s="6"/>
      <c r="J127" s="10"/>
      <c r="K127" s="6"/>
      <c r="L127" s="19">
        <f t="shared" si="5"/>
        <v>1</v>
      </c>
    </row>
    <row r="128" spans="2:12" x14ac:dyDescent="0.2">
      <c r="B128" s="42">
        <v>113</v>
      </c>
      <c r="C128" s="45"/>
      <c r="D128" s="5"/>
      <c r="E128" s="37"/>
      <c r="F128" s="5"/>
      <c r="G128" s="18" t="str">
        <f t="shared" si="4"/>
        <v/>
      </c>
      <c r="H128" s="45"/>
      <c r="I128" s="5"/>
      <c r="J128" s="37"/>
      <c r="K128" s="5"/>
      <c r="L128" s="18" t="str">
        <f t="shared" si="5"/>
        <v/>
      </c>
    </row>
    <row r="129" spans="2:12" x14ac:dyDescent="0.2">
      <c r="B129" s="42">
        <v>114</v>
      </c>
      <c r="C129" s="45"/>
      <c r="D129" s="5"/>
      <c r="E129" s="37"/>
      <c r="F129" s="5"/>
      <c r="G129" s="18" t="str">
        <f t="shared" si="4"/>
        <v/>
      </c>
      <c r="H129" s="45"/>
      <c r="I129" s="5"/>
      <c r="J129" s="37"/>
      <c r="K129" s="5"/>
      <c r="L129" s="18" t="str">
        <f t="shared" si="5"/>
        <v/>
      </c>
    </row>
    <row r="130" spans="2:12" x14ac:dyDescent="0.2">
      <c r="B130" s="42">
        <v>115</v>
      </c>
      <c r="C130" s="45"/>
      <c r="D130" s="5"/>
      <c r="E130" s="37"/>
      <c r="F130" s="5"/>
      <c r="G130" s="18" t="str">
        <f t="shared" si="4"/>
        <v/>
      </c>
      <c r="H130" s="45"/>
      <c r="I130" s="5"/>
      <c r="J130" s="37"/>
      <c r="K130" s="5"/>
      <c r="L130" s="18" t="str">
        <f t="shared" si="5"/>
        <v/>
      </c>
    </row>
    <row r="131" spans="2:12" x14ac:dyDescent="0.2">
      <c r="B131" s="43">
        <v>116</v>
      </c>
      <c r="C131" s="45"/>
      <c r="D131" s="5"/>
      <c r="E131" s="37"/>
      <c r="F131" s="5"/>
      <c r="G131" s="18" t="str">
        <f t="shared" si="4"/>
        <v/>
      </c>
      <c r="H131" s="45"/>
      <c r="I131" s="5"/>
      <c r="J131" s="37"/>
      <c r="K131" s="5"/>
      <c r="L131" s="18" t="str">
        <f t="shared" si="5"/>
        <v/>
      </c>
    </row>
    <row r="132" spans="2:12" x14ac:dyDescent="0.2">
      <c r="B132" s="42">
        <v>117</v>
      </c>
      <c r="C132" s="17"/>
      <c r="D132" s="3"/>
      <c r="E132" s="4"/>
      <c r="F132" s="3"/>
      <c r="G132" s="20" t="str">
        <f t="shared" si="4"/>
        <v/>
      </c>
      <c r="H132" s="17"/>
      <c r="I132" s="3"/>
      <c r="J132" s="4"/>
      <c r="K132" s="3"/>
      <c r="L132" s="20" t="str">
        <f t="shared" si="5"/>
        <v/>
      </c>
    </row>
    <row r="133" spans="2:12" x14ac:dyDescent="0.2">
      <c r="B133" s="42">
        <v>118</v>
      </c>
      <c r="C133" s="45"/>
      <c r="D133" s="5"/>
      <c r="E133" s="37"/>
      <c r="F133" s="5"/>
      <c r="G133" s="18" t="str">
        <f t="shared" si="4"/>
        <v/>
      </c>
      <c r="H133" s="45"/>
      <c r="I133" s="5"/>
      <c r="J133" s="37"/>
      <c r="K133" s="5"/>
      <c r="L133" s="18" t="str">
        <f t="shared" si="5"/>
        <v/>
      </c>
    </row>
    <row r="134" spans="2:12" x14ac:dyDescent="0.2">
      <c r="B134" s="42">
        <v>119</v>
      </c>
      <c r="C134" s="45"/>
      <c r="D134" s="5"/>
      <c r="E134" s="37"/>
      <c r="F134" s="5"/>
      <c r="G134" s="18" t="str">
        <f t="shared" si="4"/>
        <v/>
      </c>
      <c r="H134" s="45"/>
      <c r="I134" s="5"/>
      <c r="J134" s="37"/>
      <c r="K134" s="5"/>
      <c r="L134" s="18" t="str">
        <f t="shared" si="5"/>
        <v/>
      </c>
    </row>
    <row r="135" spans="2:12" x14ac:dyDescent="0.2">
      <c r="B135" s="43">
        <v>120</v>
      </c>
      <c r="C135" s="16"/>
      <c r="D135" s="6"/>
      <c r="E135" s="10"/>
      <c r="F135" s="6"/>
      <c r="G135" s="19" t="str">
        <f t="shared" si="4"/>
        <v/>
      </c>
      <c r="H135" s="16">
        <v>1</v>
      </c>
      <c r="I135" s="6"/>
      <c r="J135" s="10"/>
      <c r="K135" s="6"/>
      <c r="L135" s="19">
        <f t="shared" si="5"/>
        <v>1</v>
      </c>
    </row>
    <row r="136" spans="2:12" x14ac:dyDescent="0.2">
      <c r="B136" s="42">
        <v>121</v>
      </c>
      <c r="C136" s="45"/>
      <c r="D136" s="5"/>
      <c r="E136" s="37"/>
      <c r="F136" s="5"/>
      <c r="G136" s="18" t="str">
        <f t="shared" si="4"/>
        <v/>
      </c>
      <c r="H136" s="45"/>
      <c r="I136" s="5"/>
      <c r="J136" s="37"/>
      <c r="K136" s="5"/>
      <c r="L136" s="18" t="str">
        <f t="shared" si="5"/>
        <v/>
      </c>
    </row>
    <row r="137" spans="2:12" x14ac:dyDescent="0.2">
      <c r="B137" s="42">
        <v>122</v>
      </c>
      <c r="C137" s="45"/>
      <c r="D137" s="5"/>
      <c r="E137" s="37"/>
      <c r="F137" s="5"/>
      <c r="G137" s="18" t="str">
        <f t="shared" si="4"/>
        <v/>
      </c>
      <c r="H137" s="45"/>
      <c r="I137" s="5"/>
      <c r="J137" s="37"/>
      <c r="K137" s="5"/>
      <c r="L137" s="18" t="str">
        <f t="shared" si="5"/>
        <v/>
      </c>
    </row>
    <row r="138" spans="2:12" x14ac:dyDescent="0.2">
      <c r="B138" s="42">
        <v>123</v>
      </c>
      <c r="C138" s="45"/>
      <c r="D138" s="5"/>
      <c r="E138" s="37"/>
      <c r="F138" s="5"/>
      <c r="G138" s="18" t="str">
        <f t="shared" si="4"/>
        <v/>
      </c>
      <c r="H138" s="45"/>
      <c r="I138" s="5"/>
      <c r="J138" s="37"/>
      <c r="K138" s="5"/>
      <c r="L138" s="18" t="str">
        <f t="shared" si="5"/>
        <v/>
      </c>
    </row>
    <row r="139" spans="2:12" x14ac:dyDescent="0.2">
      <c r="B139" s="43">
        <v>124</v>
      </c>
      <c r="C139" s="45"/>
      <c r="D139" s="5"/>
      <c r="E139" s="37"/>
      <c r="F139" s="5"/>
      <c r="G139" s="18" t="str">
        <f t="shared" si="4"/>
        <v/>
      </c>
      <c r="H139" s="45"/>
      <c r="I139" s="5"/>
      <c r="J139" s="37"/>
      <c r="K139" s="5"/>
      <c r="L139" s="18" t="str">
        <f t="shared" si="5"/>
        <v/>
      </c>
    </row>
    <row r="140" spans="2:12" x14ac:dyDescent="0.2">
      <c r="B140" s="42">
        <v>125</v>
      </c>
      <c r="C140" s="17"/>
      <c r="D140" s="3"/>
      <c r="E140" s="4"/>
      <c r="F140" s="3"/>
      <c r="G140" s="20" t="str">
        <f t="shared" si="4"/>
        <v/>
      </c>
      <c r="H140" s="17"/>
      <c r="I140" s="3"/>
      <c r="J140" s="4"/>
      <c r="K140" s="3"/>
      <c r="L140" s="20" t="str">
        <f t="shared" si="5"/>
        <v/>
      </c>
    </row>
    <row r="141" spans="2:12" x14ac:dyDescent="0.2">
      <c r="B141" s="42">
        <v>126</v>
      </c>
      <c r="C141" s="45"/>
      <c r="D141" s="5"/>
      <c r="E141" s="37"/>
      <c r="F141" s="5"/>
      <c r="G141" s="18" t="str">
        <f t="shared" si="4"/>
        <v/>
      </c>
      <c r="H141" s="45"/>
      <c r="I141" s="5"/>
      <c r="J141" s="37"/>
      <c r="K141" s="5"/>
      <c r="L141" s="18" t="str">
        <f t="shared" si="5"/>
        <v/>
      </c>
    </row>
    <row r="142" spans="2:12" x14ac:dyDescent="0.2">
      <c r="B142" s="42">
        <v>127</v>
      </c>
      <c r="C142" s="45"/>
      <c r="D142" s="5"/>
      <c r="E142" s="37"/>
      <c r="F142" s="5"/>
      <c r="G142" s="18" t="str">
        <f t="shared" si="4"/>
        <v/>
      </c>
      <c r="H142" s="45"/>
      <c r="I142" s="5"/>
      <c r="J142" s="37"/>
      <c r="K142" s="5"/>
      <c r="L142" s="18" t="str">
        <f t="shared" si="5"/>
        <v/>
      </c>
    </row>
    <row r="143" spans="2:12" x14ac:dyDescent="0.2">
      <c r="B143" s="43">
        <v>128</v>
      </c>
      <c r="C143" s="16"/>
      <c r="D143" s="6"/>
      <c r="E143" s="10"/>
      <c r="F143" s="6"/>
      <c r="G143" s="19" t="str">
        <f t="shared" si="4"/>
        <v/>
      </c>
      <c r="H143" s="16"/>
      <c r="I143" s="6"/>
      <c r="J143" s="10"/>
      <c r="K143" s="6"/>
      <c r="L143" s="19" t="str">
        <f t="shared" si="5"/>
        <v/>
      </c>
    </row>
    <row r="144" spans="2:12" x14ac:dyDescent="0.2">
      <c r="B144" s="42">
        <v>129</v>
      </c>
      <c r="C144" s="45"/>
      <c r="D144" s="5"/>
      <c r="E144" s="37"/>
      <c r="F144" s="5"/>
      <c r="G144" s="18" t="str">
        <f t="shared" si="4"/>
        <v/>
      </c>
      <c r="H144" s="45"/>
      <c r="I144" s="5"/>
      <c r="J144" s="37"/>
      <c r="K144" s="5"/>
      <c r="L144" s="18" t="str">
        <f t="shared" si="5"/>
        <v/>
      </c>
    </row>
    <row r="145" spans="2:12" x14ac:dyDescent="0.2">
      <c r="B145" s="42">
        <v>130</v>
      </c>
      <c r="C145" s="45"/>
      <c r="D145" s="5"/>
      <c r="E145" s="37"/>
      <c r="F145" s="5"/>
      <c r="G145" s="18" t="str">
        <f t="shared" si="4"/>
        <v/>
      </c>
      <c r="H145" s="45"/>
      <c r="I145" s="5"/>
      <c r="J145" s="37"/>
      <c r="K145" s="5"/>
      <c r="L145" s="18" t="str">
        <f t="shared" si="5"/>
        <v/>
      </c>
    </row>
    <row r="146" spans="2:12" x14ac:dyDescent="0.2">
      <c r="B146" s="42">
        <v>131</v>
      </c>
      <c r="C146" s="45"/>
      <c r="D146" s="5"/>
      <c r="E146" s="37"/>
      <c r="F146" s="5"/>
      <c r="G146" s="18" t="str">
        <f t="shared" si="4"/>
        <v/>
      </c>
      <c r="H146" s="45"/>
      <c r="I146" s="5"/>
      <c r="J146" s="37"/>
      <c r="K146" s="5"/>
      <c r="L146" s="18" t="str">
        <f t="shared" si="5"/>
        <v/>
      </c>
    </row>
    <row r="147" spans="2:12" x14ac:dyDescent="0.2">
      <c r="B147" s="43">
        <v>132</v>
      </c>
      <c r="C147" s="45"/>
      <c r="D147" s="5"/>
      <c r="E147" s="37"/>
      <c r="F147" s="5"/>
      <c r="G147" s="18" t="str">
        <f t="shared" si="4"/>
        <v/>
      </c>
      <c r="H147" s="45">
        <v>1</v>
      </c>
      <c r="I147" s="5"/>
      <c r="J147" s="37"/>
      <c r="K147" s="5"/>
      <c r="L147" s="18">
        <f t="shared" si="5"/>
        <v>1</v>
      </c>
    </row>
    <row r="148" spans="2:12" x14ac:dyDescent="0.2">
      <c r="B148" s="42">
        <v>133</v>
      </c>
      <c r="C148" s="17"/>
      <c r="D148" s="3"/>
      <c r="E148" s="4"/>
      <c r="F148" s="3"/>
      <c r="G148" s="20" t="str">
        <f t="shared" si="4"/>
        <v/>
      </c>
      <c r="H148" s="17"/>
      <c r="I148" s="3"/>
      <c r="J148" s="4"/>
      <c r="K148" s="3"/>
      <c r="L148" s="20" t="str">
        <f t="shared" si="5"/>
        <v/>
      </c>
    </row>
    <row r="149" spans="2:12" x14ac:dyDescent="0.2">
      <c r="B149" s="42">
        <v>134</v>
      </c>
      <c r="C149" s="45"/>
      <c r="D149" s="5"/>
      <c r="E149" s="37"/>
      <c r="F149" s="5"/>
      <c r="G149" s="18" t="str">
        <f t="shared" si="4"/>
        <v/>
      </c>
      <c r="H149" s="45"/>
      <c r="I149" s="5"/>
      <c r="J149" s="37"/>
      <c r="K149" s="5"/>
      <c r="L149" s="18" t="str">
        <f t="shared" si="5"/>
        <v/>
      </c>
    </row>
    <row r="150" spans="2:12" x14ac:dyDescent="0.2">
      <c r="B150" s="42">
        <v>135</v>
      </c>
      <c r="C150" s="45"/>
      <c r="D150" s="5"/>
      <c r="E150" s="37"/>
      <c r="F150" s="5"/>
      <c r="G150" s="18" t="str">
        <f t="shared" si="4"/>
        <v/>
      </c>
      <c r="H150" s="45"/>
      <c r="I150" s="5"/>
      <c r="J150" s="37"/>
      <c r="K150" s="5"/>
      <c r="L150" s="18" t="str">
        <f t="shared" si="5"/>
        <v/>
      </c>
    </row>
    <row r="151" spans="2:12" x14ac:dyDescent="0.2">
      <c r="B151" s="43">
        <v>136</v>
      </c>
      <c r="C151" s="16"/>
      <c r="D151" s="6"/>
      <c r="E151" s="10"/>
      <c r="F151" s="6"/>
      <c r="G151" s="19" t="str">
        <f t="shared" si="4"/>
        <v/>
      </c>
      <c r="H151" s="16"/>
      <c r="I151" s="6"/>
      <c r="J151" s="10"/>
      <c r="K151" s="6"/>
      <c r="L151" s="19" t="str">
        <f t="shared" si="5"/>
        <v/>
      </c>
    </row>
    <row r="152" spans="2:12" x14ac:dyDescent="0.2">
      <c r="B152" s="42">
        <v>137</v>
      </c>
      <c r="C152" s="45"/>
      <c r="D152" s="5"/>
      <c r="E152" s="37"/>
      <c r="F152" s="5"/>
      <c r="G152" s="18" t="str">
        <f t="shared" si="4"/>
        <v/>
      </c>
      <c r="H152" s="45"/>
      <c r="I152" s="5"/>
      <c r="J152" s="37"/>
      <c r="K152" s="5"/>
      <c r="L152" s="18" t="str">
        <f t="shared" si="5"/>
        <v/>
      </c>
    </row>
    <row r="153" spans="2:12" x14ac:dyDescent="0.2">
      <c r="B153" s="42">
        <v>138</v>
      </c>
      <c r="C153" s="45"/>
      <c r="D153" s="5"/>
      <c r="E153" s="37"/>
      <c r="F153" s="5"/>
      <c r="G153" s="18" t="str">
        <f t="shared" si="4"/>
        <v/>
      </c>
      <c r="H153" s="45"/>
      <c r="I153" s="5"/>
      <c r="J153" s="37"/>
      <c r="K153" s="5"/>
      <c r="L153" s="18" t="str">
        <f t="shared" si="5"/>
        <v/>
      </c>
    </row>
    <row r="154" spans="2:12" x14ac:dyDescent="0.2">
      <c r="B154" s="42">
        <v>139</v>
      </c>
      <c r="C154" s="45"/>
      <c r="D154" s="5"/>
      <c r="E154" s="37"/>
      <c r="F154" s="5"/>
      <c r="G154" s="18" t="str">
        <f t="shared" si="4"/>
        <v/>
      </c>
      <c r="H154" s="45"/>
      <c r="I154" s="5"/>
      <c r="J154" s="37">
        <v>1</v>
      </c>
      <c r="K154" s="5"/>
      <c r="L154" s="18">
        <f t="shared" si="5"/>
        <v>1</v>
      </c>
    </row>
    <row r="155" spans="2:12" x14ac:dyDescent="0.2">
      <c r="B155" s="43">
        <v>140</v>
      </c>
      <c r="C155" s="16"/>
      <c r="D155" s="6"/>
      <c r="E155" s="10"/>
      <c r="F155" s="6"/>
      <c r="G155" s="19" t="str">
        <f t="shared" si="4"/>
        <v/>
      </c>
      <c r="H155" s="16"/>
      <c r="I155" s="6">
        <v>1</v>
      </c>
      <c r="J155" s="10"/>
      <c r="K155" s="6"/>
      <c r="L155" s="19">
        <f t="shared" si="5"/>
        <v>1</v>
      </c>
    </row>
    <row r="156" spans="2:12" ht="13.5" thickBot="1" x14ac:dyDescent="0.25">
      <c r="B156" s="42">
        <v>141</v>
      </c>
      <c r="C156" s="45"/>
      <c r="D156" s="5"/>
      <c r="E156" s="37"/>
      <c r="F156" s="5"/>
      <c r="G156" s="18" t="str">
        <f t="shared" si="4"/>
        <v/>
      </c>
      <c r="H156" s="45"/>
      <c r="I156" s="5">
        <v>1</v>
      </c>
      <c r="J156" s="37"/>
      <c r="K156" s="5"/>
      <c r="L156" s="18">
        <f t="shared" si="5"/>
        <v>1</v>
      </c>
    </row>
    <row r="157" spans="2:12" x14ac:dyDescent="0.2">
      <c r="B157" s="42">
        <v>142</v>
      </c>
      <c r="C157" s="14"/>
      <c r="D157" s="22"/>
      <c r="E157" s="47"/>
      <c r="F157" s="22"/>
      <c r="G157" s="23" t="str">
        <f t="shared" si="4"/>
        <v/>
      </c>
      <c r="H157" s="45"/>
      <c r="I157" s="5"/>
      <c r="J157" s="37"/>
      <c r="K157" s="5"/>
      <c r="L157" s="18" t="str">
        <f t="shared" si="5"/>
        <v/>
      </c>
    </row>
    <row r="158" spans="2:12" x14ac:dyDescent="0.2">
      <c r="B158" s="42">
        <v>143</v>
      </c>
      <c r="C158" s="45"/>
      <c r="D158" s="5"/>
      <c r="E158" s="37"/>
      <c r="F158" s="5"/>
      <c r="G158" s="18" t="str">
        <f>IF(C158+D158+E158+F158=0,"",C158+D158+E158+F158)</f>
        <v/>
      </c>
      <c r="H158" s="45"/>
      <c r="I158" s="5"/>
      <c r="J158" s="37"/>
      <c r="K158" s="5"/>
      <c r="L158" s="18" t="str">
        <f>IF(H158+I158+J158+K158=0,"",H158+I158+J158+K158)</f>
        <v/>
      </c>
    </row>
    <row r="159" spans="2:12" x14ac:dyDescent="0.2">
      <c r="B159" s="43">
        <v>144</v>
      </c>
      <c r="C159" s="45"/>
      <c r="D159" s="5"/>
      <c r="E159" s="37"/>
      <c r="F159" s="5"/>
      <c r="G159" s="19" t="str">
        <f>IF(C159+D159+E159+F159=0,"",C159+D159+E159+F159)</f>
        <v/>
      </c>
      <c r="H159" s="45"/>
      <c r="I159" s="5">
        <v>1</v>
      </c>
      <c r="J159" s="37"/>
      <c r="K159" s="5"/>
      <c r="L159" s="19">
        <f>IF(H159+I159+J159+K159=0,"",H159+I159+J159+K159)</f>
        <v>1</v>
      </c>
    </row>
    <row r="160" spans="2:12" x14ac:dyDescent="0.2">
      <c r="B160" s="42">
        <v>145</v>
      </c>
      <c r="C160" s="17"/>
      <c r="D160" s="3"/>
      <c r="E160" s="4"/>
      <c r="F160" s="3"/>
      <c r="G160" s="20" t="str">
        <f t="shared" ref="G160:G167" si="6">IF(C160+D160+E160+F160=0,"",C160+D160+E160+F160)</f>
        <v/>
      </c>
      <c r="H160" s="17"/>
      <c r="I160" s="3"/>
      <c r="J160" s="4"/>
      <c r="K160" s="3"/>
      <c r="L160" s="20" t="str">
        <f t="shared" ref="L160:L167" si="7">IF(H160+I160+J160+K160=0,"",H160+I160+J160+K160)</f>
        <v/>
      </c>
    </row>
    <row r="161" spans="2:12" x14ac:dyDescent="0.2">
      <c r="B161" s="42">
        <v>146</v>
      </c>
      <c r="C161" s="45"/>
      <c r="D161" s="5"/>
      <c r="E161" s="37"/>
      <c r="F161" s="5"/>
      <c r="G161" s="18" t="str">
        <f t="shared" si="6"/>
        <v/>
      </c>
      <c r="H161" s="45"/>
      <c r="I161" s="5"/>
      <c r="J161" s="37"/>
      <c r="K161" s="5"/>
      <c r="L161" s="18" t="str">
        <f t="shared" si="7"/>
        <v/>
      </c>
    </row>
    <row r="162" spans="2:12" x14ac:dyDescent="0.2">
      <c r="B162" s="42">
        <v>147</v>
      </c>
      <c r="C162" s="45"/>
      <c r="D162" s="5"/>
      <c r="E162" s="37"/>
      <c r="F162" s="5"/>
      <c r="G162" s="18" t="str">
        <f t="shared" si="6"/>
        <v/>
      </c>
      <c r="H162" s="45"/>
      <c r="I162" s="5"/>
      <c r="J162" s="37"/>
      <c r="K162" s="5"/>
      <c r="L162" s="18" t="str">
        <f t="shared" si="7"/>
        <v/>
      </c>
    </row>
    <row r="163" spans="2:12" x14ac:dyDescent="0.2">
      <c r="B163" s="43">
        <v>148</v>
      </c>
      <c r="C163" s="16"/>
      <c r="D163" s="6"/>
      <c r="E163" s="10"/>
      <c r="F163" s="6"/>
      <c r="G163" s="19" t="str">
        <f t="shared" si="6"/>
        <v/>
      </c>
      <c r="H163" s="16"/>
      <c r="I163" s="6"/>
      <c r="J163" s="10"/>
      <c r="K163" s="6"/>
      <c r="L163" s="19" t="str">
        <f t="shared" si="7"/>
        <v/>
      </c>
    </row>
    <row r="164" spans="2:12" x14ac:dyDescent="0.2">
      <c r="B164" s="42">
        <v>149</v>
      </c>
      <c r="C164" s="45"/>
      <c r="D164" s="5"/>
      <c r="E164" s="37"/>
      <c r="F164" s="5"/>
      <c r="G164" s="18" t="str">
        <f t="shared" si="6"/>
        <v/>
      </c>
      <c r="H164" s="45"/>
      <c r="I164" s="5"/>
      <c r="J164" s="37"/>
      <c r="K164" s="5"/>
      <c r="L164" s="18" t="str">
        <f t="shared" si="7"/>
        <v/>
      </c>
    </row>
    <row r="165" spans="2:12" x14ac:dyDescent="0.2">
      <c r="B165" s="42">
        <v>150</v>
      </c>
      <c r="C165" s="45"/>
      <c r="D165" s="5"/>
      <c r="E165" s="37"/>
      <c r="F165" s="5"/>
      <c r="G165" s="18" t="str">
        <f t="shared" si="6"/>
        <v/>
      </c>
      <c r="H165" s="45">
        <v>1</v>
      </c>
      <c r="I165" s="5"/>
      <c r="J165" s="37"/>
      <c r="K165" s="5"/>
      <c r="L165" s="18">
        <f t="shared" si="7"/>
        <v>1</v>
      </c>
    </row>
    <row r="166" spans="2:12" x14ac:dyDescent="0.2">
      <c r="B166" s="42">
        <v>151</v>
      </c>
      <c r="C166" s="45"/>
      <c r="D166" s="5"/>
      <c r="E166" s="37"/>
      <c r="F166" s="5"/>
      <c r="G166" s="18" t="str">
        <f t="shared" si="6"/>
        <v/>
      </c>
      <c r="H166" s="45"/>
      <c r="I166" s="5">
        <v>1</v>
      </c>
      <c r="J166" s="37"/>
      <c r="K166" s="5"/>
      <c r="L166" s="18">
        <f t="shared" si="7"/>
        <v>1</v>
      </c>
    </row>
    <row r="167" spans="2:12" x14ac:dyDescent="0.2">
      <c r="B167" s="43">
        <v>152</v>
      </c>
      <c r="C167" s="16"/>
      <c r="D167" s="6"/>
      <c r="E167" s="10"/>
      <c r="F167" s="6"/>
      <c r="G167" s="19" t="str">
        <f t="shared" si="6"/>
        <v/>
      </c>
      <c r="H167" s="16"/>
      <c r="I167" s="6"/>
      <c r="J167" s="10"/>
      <c r="K167" s="6"/>
      <c r="L167" s="19" t="str">
        <f t="shared" si="7"/>
        <v/>
      </c>
    </row>
    <row r="168" spans="2:12" ht="13.5" thickBot="1" x14ac:dyDescent="0.25">
      <c r="B168" s="42">
        <v>153</v>
      </c>
      <c r="C168" s="45"/>
      <c r="D168" s="5"/>
      <c r="E168" s="37"/>
      <c r="F168" s="5"/>
      <c r="G168" s="18" t="str">
        <f>IF(C168+D168+E168+F168=0,"",C168+D168+E168+F168)</f>
        <v/>
      </c>
      <c r="H168" s="45">
        <v>3</v>
      </c>
      <c r="I168" s="5">
        <v>1</v>
      </c>
      <c r="J168" s="37">
        <v>2</v>
      </c>
      <c r="K168" s="5"/>
      <c r="L168" s="18">
        <f>IF(H168+I168+J168+K168=0,"",H168+I168+J168+K168)</f>
        <v>6</v>
      </c>
    </row>
    <row r="169" spans="2:12" ht="16.5" customHeight="1" thickBot="1" x14ac:dyDescent="0.25">
      <c r="B169" s="78" t="s">
        <v>0</v>
      </c>
      <c r="C169" s="58">
        <f t="shared" ref="C169:L169" si="8">SUM(C8:C86)+SUM(C94:C168)</f>
        <v>0</v>
      </c>
      <c r="D169" s="68">
        <f t="shared" si="8"/>
        <v>0</v>
      </c>
      <c r="E169" s="68">
        <f t="shared" si="8"/>
        <v>2</v>
      </c>
      <c r="F169" s="68">
        <f t="shared" si="8"/>
        <v>0</v>
      </c>
      <c r="G169" s="77">
        <f t="shared" si="8"/>
        <v>2</v>
      </c>
      <c r="H169" s="95">
        <f t="shared" si="8"/>
        <v>17</v>
      </c>
      <c r="I169" s="68">
        <f t="shared" si="8"/>
        <v>7</v>
      </c>
      <c r="J169" s="68">
        <f t="shared" si="8"/>
        <v>3</v>
      </c>
      <c r="K169" s="68">
        <f t="shared" si="8"/>
        <v>0</v>
      </c>
      <c r="L169" s="77">
        <f t="shared" si="8"/>
        <v>27</v>
      </c>
    </row>
    <row r="170" spans="2:12" ht="16.5" customHeight="1" thickBot="1" x14ac:dyDescent="0.25">
      <c r="B170" s="180" t="s">
        <v>14</v>
      </c>
      <c r="C170" s="2"/>
      <c r="D170" s="2"/>
      <c r="E170" s="2"/>
      <c r="F170" s="92"/>
      <c r="G170" s="29"/>
      <c r="H170" s="2"/>
      <c r="I170" s="2"/>
      <c r="J170" s="2"/>
      <c r="K170" s="92"/>
      <c r="L170" s="29"/>
    </row>
    <row r="171" spans="2:12" ht="16.5" customHeight="1" thickBot="1" x14ac:dyDescent="0.25">
      <c r="B171" s="79" t="s">
        <v>16</v>
      </c>
      <c r="C171" s="413"/>
      <c r="D171" s="414"/>
      <c r="E171" s="379" t="s">
        <v>203</v>
      </c>
      <c r="F171" s="379"/>
      <c r="G171" s="117">
        <f>G169+L169</f>
        <v>29</v>
      </c>
      <c r="H171" s="264">
        <f>ROUND(G171/'教(二)21^'!K172*100,1)</f>
        <v>0.7</v>
      </c>
      <c r="I171" s="256" t="s">
        <v>201</v>
      </c>
      <c r="J171" s="117"/>
      <c r="K171" s="169"/>
      <c r="L171" s="118"/>
    </row>
    <row r="172" spans="2:12" ht="16.5" customHeight="1" thickBot="1" x14ac:dyDescent="0.25">
      <c r="H172" s="2"/>
      <c r="I172" s="355" t="s">
        <v>50</v>
      </c>
      <c r="J172" s="357"/>
      <c r="K172" s="140">
        <f>'教(二)43'!E138+'教(二)43'!L138+'教(二)221'!G177+'教(二)221'!O177</f>
        <v>4209</v>
      </c>
      <c r="L172" s="186" t="s">
        <v>51</v>
      </c>
    </row>
    <row r="173" spans="2:12" x14ac:dyDescent="0.2">
      <c r="K173" s="128"/>
    </row>
  </sheetData>
  <mergeCells count="29">
    <mergeCell ref="H5:L5"/>
    <mergeCell ref="H91:L91"/>
    <mergeCell ref="I6:I7"/>
    <mergeCell ref="J6:J7"/>
    <mergeCell ref="K6:K7"/>
    <mergeCell ref="L6:L7"/>
    <mergeCell ref="H6:H7"/>
    <mergeCell ref="K92:K93"/>
    <mergeCell ref="L92:L93"/>
    <mergeCell ref="I172:J172"/>
    <mergeCell ref="H92:H93"/>
    <mergeCell ref="I92:I93"/>
    <mergeCell ref="J92:J93"/>
    <mergeCell ref="C171:D171"/>
    <mergeCell ref="C4:L4"/>
    <mergeCell ref="C90:L90"/>
    <mergeCell ref="E171:F171"/>
    <mergeCell ref="C91:G91"/>
    <mergeCell ref="C92:C93"/>
    <mergeCell ref="D92:D93"/>
    <mergeCell ref="E92:E93"/>
    <mergeCell ref="F92:F93"/>
    <mergeCell ref="G92:G93"/>
    <mergeCell ref="C5:G5"/>
    <mergeCell ref="C6:C7"/>
    <mergeCell ref="D6:D7"/>
    <mergeCell ref="E6:E7"/>
    <mergeCell ref="F6:F7"/>
    <mergeCell ref="G6:G7"/>
  </mergeCells>
  <phoneticPr fontId="9"/>
  <pageMargins left="0.70866141732283472" right="0.70866141732283472" top="0.74803149606299213" bottom="0.74803149606299213" header="0.31496062992125984" footer="0.31496062992125984"/>
  <pageSetup paperSize="9" scale="67" firstPageNumber="43" orientation="portrait" r:id="rId1"/>
  <rowBreaks count="1" manualBreakCount="1">
    <brk id="86" max="16383" man="1"/>
  </row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3"/>
  <dimension ref="B1:Q172"/>
  <sheetViews>
    <sheetView view="pageBreakPreview" zoomScale="120" zoomScaleNormal="130" zoomScaleSheetLayoutView="120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S9" sqref="S9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2" spans="2:17" x14ac:dyDescent="0.2">
      <c r="H2" s="267"/>
      <c r="N2" s="267"/>
    </row>
    <row r="3" spans="2:17" ht="14.5" thickBot="1" x14ac:dyDescent="0.25">
      <c r="B3" s="12" t="s">
        <v>181</v>
      </c>
    </row>
    <row r="4" spans="2:17" ht="15.75" customHeight="1" thickBot="1" x14ac:dyDescent="0.25">
      <c r="B4" s="91" t="s">
        <v>5</v>
      </c>
      <c r="C4" s="402" t="s">
        <v>70</v>
      </c>
      <c r="D4" s="402"/>
      <c r="E4" s="402"/>
      <c r="F4" s="402"/>
      <c r="G4" s="402"/>
      <c r="H4" s="355" t="s">
        <v>71</v>
      </c>
      <c r="I4" s="356"/>
      <c r="J4" s="356"/>
      <c r="K4" s="356"/>
      <c r="L4" s="357"/>
      <c r="M4" s="355" t="s">
        <v>72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6" t="s">
        <v>79</v>
      </c>
      <c r="D5" s="364"/>
      <c r="E5" s="364"/>
      <c r="F5" s="364"/>
      <c r="G5" s="386"/>
      <c r="H5" s="363" t="s">
        <v>84</v>
      </c>
      <c r="I5" s="364"/>
      <c r="J5" s="364"/>
      <c r="K5" s="364"/>
      <c r="L5" s="365"/>
      <c r="M5" s="363" t="s">
        <v>84</v>
      </c>
      <c r="N5" s="364"/>
      <c r="O5" s="364"/>
      <c r="P5" s="364"/>
      <c r="Q5" s="365"/>
    </row>
    <row r="6" spans="2:17" x14ac:dyDescent="0.2">
      <c r="B6" s="417" t="s">
        <v>154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418"/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2" si="0">IF(C10+D10+E10+F10=0,"",C10+D10+E10+F10)</f>
        <v/>
      </c>
      <c r="H10" s="45"/>
      <c r="I10" s="5"/>
      <c r="J10" s="37"/>
      <c r="K10" s="37"/>
      <c r="L10" s="18" t="str">
        <f t="shared" ref="L10:L72" si="1">IF(H10+I10+J10+K10=0,"",H10+I10+J10+K10)</f>
        <v/>
      </c>
      <c r="M10" s="2"/>
      <c r="N10" s="5"/>
      <c r="O10" s="37"/>
      <c r="P10" s="5"/>
      <c r="Q10" s="18" t="str">
        <f t="shared" ref="Q10:Q72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>
        <v>1</v>
      </c>
      <c r="D28" s="5"/>
      <c r="E28" s="37"/>
      <c r="F28" s="5"/>
      <c r="G28" s="37">
        <f t="shared" si="0"/>
        <v>1</v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>
        <v>9</v>
      </c>
      <c r="D29" s="3"/>
      <c r="E29" s="4"/>
      <c r="F29" s="3"/>
      <c r="G29" s="4">
        <f t="shared" si="0"/>
        <v>9</v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>
        <v>11</v>
      </c>
      <c r="D30" s="5">
        <v>1</v>
      </c>
      <c r="E30" s="37"/>
      <c r="F30" s="5"/>
      <c r="G30" s="37">
        <f t="shared" si="0"/>
        <v>12</v>
      </c>
      <c r="H30" s="45"/>
      <c r="I30" s="5"/>
      <c r="J30" s="37"/>
      <c r="K30" s="37"/>
      <c r="L30" s="18" t="str">
        <f t="shared" si="1"/>
        <v/>
      </c>
      <c r="M30" s="119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119">
        <v>31</v>
      </c>
      <c r="D31" s="5"/>
      <c r="E31" s="37"/>
      <c r="F31" s="5"/>
      <c r="G31" s="37">
        <f t="shared" si="0"/>
        <v>31</v>
      </c>
      <c r="H31" s="45"/>
      <c r="I31" s="5"/>
      <c r="J31" s="37"/>
      <c r="K31" s="37"/>
      <c r="L31" s="18" t="str">
        <f t="shared" si="1"/>
        <v/>
      </c>
      <c r="M31" s="119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>
        <v>22</v>
      </c>
      <c r="D32" s="6"/>
      <c r="E32" s="10"/>
      <c r="F32" s="6"/>
      <c r="G32" s="10">
        <f t="shared" si="0"/>
        <v>22</v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119">
        <v>31</v>
      </c>
      <c r="D33" s="5">
        <v>1</v>
      </c>
      <c r="E33" s="37"/>
      <c r="F33" s="5"/>
      <c r="G33" s="37">
        <f t="shared" si="0"/>
        <v>32</v>
      </c>
      <c r="H33" s="45"/>
      <c r="I33" s="5"/>
      <c r="J33" s="37"/>
      <c r="K33" s="37"/>
      <c r="L33" s="18" t="str">
        <f t="shared" si="1"/>
        <v/>
      </c>
      <c r="M33" s="119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119">
        <v>17</v>
      </c>
      <c r="D34" s="5"/>
      <c r="E34" s="37"/>
      <c r="F34" s="5"/>
      <c r="G34" s="37">
        <f t="shared" si="0"/>
        <v>17</v>
      </c>
      <c r="H34" s="45"/>
      <c r="I34" s="5"/>
      <c r="J34" s="37"/>
      <c r="K34" s="37"/>
      <c r="L34" s="18" t="str">
        <f t="shared" si="1"/>
        <v/>
      </c>
      <c r="M34" s="119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119">
        <v>28</v>
      </c>
      <c r="D35" s="5"/>
      <c r="E35" s="37"/>
      <c r="F35" s="5"/>
      <c r="G35" s="37">
        <f t="shared" si="0"/>
        <v>28</v>
      </c>
      <c r="H35" s="45"/>
      <c r="I35" s="5"/>
      <c r="J35" s="37"/>
      <c r="K35" s="37"/>
      <c r="L35" s="18" t="str">
        <f t="shared" si="1"/>
        <v/>
      </c>
      <c r="M35" s="119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119">
        <v>12</v>
      </c>
      <c r="D36" s="5">
        <v>1</v>
      </c>
      <c r="E36" s="37"/>
      <c r="F36" s="5"/>
      <c r="G36" s="37">
        <f t="shared" si="0"/>
        <v>13</v>
      </c>
      <c r="H36" s="45"/>
      <c r="I36" s="5"/>
      <c r="J36" s="37"/>
      <c r="K36" s="37"/>
      <c r="L36" s="18" t="str">
        <f t="shared" si="1"/>
        <v/>
      </c>
      <c r="M36" s="119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>
        <v>44</v>
      </c>
      <c r="D37" s="3"/>
      <c r="E37" s="4"/>
      <c r="F37" s="3"/>
      <c r="G37" s="4">
        <f t="shared" si="0"/>
        <v>44</v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119">
        <v>20</v>
      </c>
      <c r="D38" s="5"/>
      <c r="E38" s="37"/>
      <c r="F38" s="5"/>
      <c r="G38" s="37">
        <f t="shared" si="0"/>
        <v>20</v>
      </c>
      <c r="H38" s="45"/>
      <c r="I38" s="5"/>
      <c r="J38" s="37"/>
      <c r="K38" s="37"/>
      <c r="L38" s="18" t="str">
        <f t="shared" si="1"/>
        <v/>
      </c>
      <c r="M38" s="119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119">
        <v>14</v>
      </c>
      <c r="D39" s="5"/>
      <c r="E39" s="37"/>
      <c r="F39" s="5"/>
      <c r="G39" s="37">
        <f t="shared" si="0"/>
        <v>14</v>
      </c>
      <c r="H39" s="45"/>
      <c r="I39" s="5"/>
      <c r="J39" s="37"/>
      <c r="K39" s="37"/>
      <c r="L39" s="18" t="str">
        <f t="shared" si="1"/>
        <v/>
      </c>
      <c r="M39" s="119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>
        <v>30</v>
      </c>
      <c r="D40" s="6"/>
      <c r="E40" s="10"/>
      <c r="F40" s="6"/>
      <c r="G40" s="10">
        <f t="shared" si="0"/>
        <v>30</v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119">
        <v>26</v>
      </c>
      <c r="D41" s="5"/>
      <c r="E41" s="37"/>
      <c r="F41" s="5"/>
      <c r="G41" s="37">
        <f t="shared" si="0"/>
        <v>26</v>
      </c>
      <c r="H41" s="45"/>
      <c r="I41" s="5"/>
      <c r="J41" s="37"/>
      <c r="K41" s="37"/>
      <c r="L41" s="18" t="str">
        <f t="shared" si="1"/>
        <v/>
      </c>
      <c r="M41" s="119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119">
        <v>21</v>
      </c>
      <c r="D42" s="5"/>
      <c r="E42" s="37"/>
      <c r="F42" s="5"/>
      <c r="G42" s="37">
        <f t="shared" si="0"/>
        <v>21</v>
      </c>
      <c r="H42" s="45"/>
      <c r="I42" s="5"/>
      <c r="J42" s="37"/>
      <c r="K42" s="37"/>
      <c r="L42" s="18" t="str">
        <f t="shared" si="1"/>
        <v/>
      </c>
      <c r="M42" s="119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119">
        <v>14</v>
      </c>
      <c r="D43" s="5"/>
      <c r="E43" s="37"/>
      <c r="F43" s="5"/>
      <c r="G43" s="37">
        <f t="shared" si="0"/>
        <v>14</v>
      </c>
      <c r="H43" s="45"/>
      <c r="I43" s="5"/>
      <c r="J43" s="37"/>
      <c r="K43" s="37"/>
      <c r="L43" s="18" t="str">
        <f t="shared" si="1"/>
        <v/>
      </c>
      <c r="M43" s="119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119">
        <v>20</v>
      </c>
      <c r="D44" s="5"/>
      <c r="E44" s="37"/>
      <c r="F44" s="5"/>
      <c r="G44" s="37">
        <f t="shared" si="0"/>
        <v>20</v>
      </c>
      <c r="H44" s="45"/>
      <c r="I44" s="5"/>
      <c r="J44" s="37"/>
      <c r="K44" s="37"/>
      <c r="L44" s="18" t="str">
        <f t="shared" si="1"/>
        <v/>
      </c>
      <c r="M44" s="119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>
        <v>12</v>
      </c>
      <c r="D45" s="3"/>
      <c r="E45" s="4"/>
      <c r="F45" s="3"/>
      <c r="G45" s="4">
        <f t="shared" si="0"/>
        <v>12</v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119">
        <v>14</v>
      </c>
      <c r="D46" s="5"/>
      <c r="E46" s="37"/>
      <c r="F46" s="5"/>
      <c r="G46" s="37">
        <f t="shared" si="0"/>
        <v>14</v>
      </c>
      <c r="H46" s="45"/>
      <c r="I46" s="5"/>
      <c r="J46" s="37"/>
      <c r="K46" s="37"/>
      <c r="L46" s="18" t="str">
        <f t="shared" si="1"/>
        <v/>
      </c>
      <c r="M46" s="119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119">
        <v>18</v>
      </c>
      <c r="D47" s="5"/>
      <c r="E47" s="37"/>
      <c r="F47" s="5"/>
      <c r="G47" s="37">
        <f t="shared" si="0"/>
        <v>18</v>
      </c>
      <c r="H47" s="45"/>
      <c r="I47" s="5"/>
      <c r="J47" s="37"/>
      <c r="K47" s="37"/>
      <c r="L47" s="18" t="str">
        <f t="shared" si="1"/>
        <v/>
      </c>
      <c r="M47" s="119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>
        <v>25</v>
      </c>
      <c r="D48" s="6"/>
      <c r="E48" s="10"/>
      <c r="F48" s="6"/>
      <c r="G48" s="10">
        <f t="shared" si="0"/>
        <v>25</v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>
        <v>11</v>
      </c>
      <c r="D49" s="3"/>
      <c r="E49" s="4"/>
      <c r="F49" s="3"/>
      <c r="G49" s="4">
        <f t="shared" si="0"/>
        <v>11</v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119">
        <v>15</v>
      </c>
      <c r="D50" s="5"/>
      <c r="E50" s="2"/>
      <c r="F50" s="5"/>
      <c r="G50" s="2">
        <f t="shared" si="0"/>
        <v>15</v>
      </c>
      <c r="H50" s="81"/>
      <c r="I50" s="2"/>
      <c r="J50" s="5"/>
      <c r="K50" s="2"/>
      <c r="L50" s="18" t="str">
        <f t="shared" si="1"/>
        <v/>
      </c>
      <c r="M50" s="119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119">
        <v>9</v>
      </c>
      <c r="D51" s="5"/>
      <c r="E51" s="37"/>
      <c r="F51" s="5"/>
      <c r="G51" s="37">
        <f t="shared" si="0"/>
        <v>9</v>
      </c>
      <c r="H51" s="45"/>
      <c r="I51" s="5"/>
      <c r="J51" s="37"/>
      <c r="K51" s="37"/>
      <c r="L51" s="18" t="str">
        <f t="shared" si="1"/>
        <v/>
      </c>
      <c r="M51" s="119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119">
        <v>7</v>
      </c>
      <c r="D52" s="5"/>
      <c r="E52" s="37"/>
      <c r="F52" s="5"/>
      <c r="G52" s="37">
        <f t="shared" si="0"/>
        <v>7</v>
      </c>
      <c r="H52" s="45"/>
      <c r="I52" s="5"/>
      <c r="J52" s="37"/>
      <c r="K52" s="37"/>
      <c r="L52" s="18" t="str">
        <f t="shared" si="1"/>
        <v/>
      </c>
      <c r="M52" s="119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>
        <v>6</v>
      </c>
      <c r="D53" s="3"/>
      <c r="E53" s="4"/>
      <c r="F53" s="3"/>
      <c r="G53" s="4">
        <f t="shared" si="0"/>
        <v>6</v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>
        <v>5</v>
      </c>
      <c r="D54" s="5"/>
      <c r="E54" s="37"/>
      <c r="F54" s="5"/>
      <c r="G54" s="2">
        <f t="shared" si="0"/>
        <v>5</v>
      </c>
      <c r="H54" s="45"/>
      <c r="I54" s="5"/>
      <c r="J54" s="37"/>
      <c r="K54" s="37"/>
      <c r="L54" s="18" t="str">
        <f t="shared" si="1"/>
        <v/>
      </c>
      <c r="M54" s="119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119">
        <v>2</v>
      </c>
      <c r="D55" s="5"/>
      <c r="E55" s="37"/>
      <c r="F55" s="5"/>
      <c r="G55" s="37">
        <f t="shared" si="0"/>
        <v>2</v>
      </c>
      <c r="H55" s="45"/>
      <c r="I55" s="5"/>
      <c r="J55" s="37"/>
      <c r="K55" s="37"/>
      <c r="L55" s="18" t="str">
        <f t="shared" si="1"/>
        <v/>
      </c>
      <c r="M55" s="119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ht="13.5" thickBot="1" x14ac:dyDescent="0.25">
      <c r="B57" s="42">
        <v>49</v>
      </c>
      <c r="C57" s="46">
        <v>15</v>
      </c>
      <c r="D57" s="67"/>
      <c r="E57" s="39"/>
      <c r="F57" s="67"/>
      <c r="G57" s="69">
        <f t="shared" si="0"/>
        <v>15</v>
      </c>
      <c r="H57" s="45"/>
      <c r="I57" s="5"/>
      <c r="J57" s="37"/>
      <c r="K57" s="37"/>
      <c r="L57" s="20" t="str">
        <f t="shared" si="1"/>
        <v/>
      </c>
      <c r="M57" s="119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  <c r="M58" s="119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119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119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119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  <c r="M63" s="119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  <c r="M65" s="119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119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119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  <c r="M68" s="7">
        <v>1</v>
      </c>
      <c r="N68" s="6"/>
      <c r="O68" s="10"/>
      <c r="P68" s="6"/>
      <c r="Q68" s="18">
        <f t="shared" si="2"/>
        <v>1</v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  <c r="M69" s="119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119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/>
      <c r="J71" s="37"/>
      <c r="K71" s="37"/>
      <c r="L71" s="18" t="str">
        <f t="shared" si="1"/>
        <v/>
      </c>
      <c r="M71" s="119">
        <v>1</v>
      </c>
      <c r="N71" s="5"/>
      <c r="O71" s="37"/>
      <c r="P71" s="5"/>
      <c r="Q71" s="18">
        <f t="shared" si="2"/>
        <v>1</v>
      </c>
    </row>
    <row r="72" spans="2:17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/>
      <c r="I72" s="6"/>
      <c r="J72" s="10"/>
      <c r="K72" s="10"/>
      <c r="L72" s="19" t="str">
        <f t="shared" si="1"/>
        <v/>
      </c>
      <c r="M72" s="7">
        <v>1</v>
      </c>
      <c r="N72" s="6"/>
      <c r="O72" s="10"/>
      <c r="P72" s="6"/>
      <c r="Q72" s="19">
        <f t="shared" si="2"/>
        <v>1</v>
      </c>
    </row>
    <row r="73" spans="2:17" x14ac:dyDescent="0.2">
      <c r="B73" s="42">
        <v>65</v>
      </c>
      <c r="C73" s="2"/>
      <c r="D73" s="5"/>
      <c r="E73" s="37"/>
      <c r="F73" s="5"/>
      <c r="G73" s="37" t="str">
        <f t="shared" ref="G73:G81" si="3">IF(C73+D73+E73+F73=0,"",C73+D73+E73+F73)</f>
        <v/>
      </c>
      <c r="H73" s="45"/>
      <c r="I73" s="5"/>
      <c r="J73" s="37"/>
      <c r="K73" s="37"/>
      <c r="L73" s="18" t="str">
        <f t="shared" ref="L73:L81" si="4">IF(H73+I73+J73+K73=0,"",H73+I73+J73+K73)</f>
        <v/>
      </c>
      <c r="M73" s="119"/>
      <c r="N73" s="5"/>
      <c r="O73" s="37"/>
      <c r="P73" s="5"/>
      <c r="Q73" s="18" t="str">
        <f t="shared" ref="Q73:Q81" si="5">IF(M73+N73+O73+P73=0,"",M73+N73+O73+P73)</f>
        <v/>
      </c>
    </row>
    <row r="74" spans="2:17" x14ac:dyDescent="0.2">
      <c r="B74" s="42">
        <v>66</v>
      </c>
      <c r="C74" s="2"/>
      <c r="D74" s="5"/>
      <c r="E74" s="37"/>
      <c r="F74" s="5"/>
      <c r="G74" s="37" t="str">
        <f t="shared" si="3"/>
        <v/>
      </c>
      <c r="H74" s="45"/>
      <c r="I74" s="5"/>
      <c r="J74" s="37"/>
      <c r="K74" s="37"/>
      <c r="L74" s="18" t="str">
        <f t="shared" si="4"/>
        <v/>
      </c>
      <c r="M74" s="119">
        <v>1</v>
      </c>
      <c r="N74" s="5"/>
      <c r="O74" s="37"/>
      <c r="P74" s="5"/>
      <c r="Q74" s="18">
        <f t="shared" si="5"/>
        <v>1</v>
      </c>
    </row>
    <row r="75" spans="2:17" x14ac:dyDescent="0.2">
      <c r="B75" s="42">
        <v>67</v>
      </c>
      <c r="C75" s="2"/>
      <c r="D75" s="5"/>
      <c r="E75" s="37"/>
      <c r="F75" s="5"/>
      <c r="G75" s="37" t="str">
        <f t="shared" si="3"/>
        <v/>
      </c>
      <c r="H75" s="45"/>
      <c r="I75" s="5"/>
      <c r="J75" s="37"/>
      <c r="K75" s="37"/>
      <c r="L75" s="18" t="str">
        <f t="shared" si="4"/>
        <v/>
      </c>
      <c r="M75" s="119"/>
      <c r="N75" s="5"/>
      <c r="O75" s="37"/>
      <c r="P75" s="5"/>
      <c r="Q75" s="18" t="str">
        <f t="shared" si="5"/>
        <v/>
      </c>
    </row>
    <row r="76" spans="2:17" x14ac:dyDescent="0.2">
      <c r="B76" s="43">
        <v>68</v>
      </c>
      <c r="C76" s="7"/>
      <c r="D76" s="6"/>
      <c r="E76" s="10"/>
      <c r="F76" s="6"/>
      <c r="G76" s="10" t="str">
        <f t="shared" si="3"/>
        <v/>
      </c>
      <c r="H76" s="16"/>
      <c r="I76" s="6"/>
      <c r="J76" s="10"/>
      <c r="K76" s="10"/>
      <c r="L76" s="19" t="str">
        <f t="shared" si="4"/>
        <v/>
      </c>
      <c r="M76" s="7"/>
      <c r="N76" s="6"/>
      <c r="O76" s="10"/>
      <c r="P76" s="6"/>
      <c r="Q76" s="19" t="str">
        <f t="shared" si="5"/>
        <v/>
      </c>
    </row>
    <row r="77" spans="2:17" x14ac:dyDescent="0.2">
      <c r="B77" s="42">
        <v>69</v>
      </c>
      <c r="C77" s="2"/>
      <c r="D77" s="5"/>
      <c r="E77" s="37"/>
      <c r="F77" s="5"/>
      <c r="G77" s="37" t="str">
        <f t="shared" si="3"/>
        <v/>
      </c>
      <c r="H77" s="45"/>
      <c r="I77" s="5"/>
      <c r="J77" s="37"/>
      <c r="K77" s="37"/>
      <c r="L77" s="18" t="str">
        <f t="shared" si="4"/>
        <v/>
      </c>
      <c r="M77" s="119">
        <v>2</v>
      </c>
      <c r="N77" s="5"/>
      <c r="O77" s="37"/>
      <c r="P77" s="5"/>
      <c r="Q77" s="18">
        <f t="shared" si="5"/>
        <v>2</v>
      </c>
    </row>
    <row r="78" spans="2:17" x14ac:dyDescent="0.2">
      <c r="B78" s="42">
        <v>70</v>
      </c>
      <c r="C78" s="2"/>
      <c r="D78" s="5"/>
      <c r="E78" s="37"/>
      <c r="F78" s="5"/>
      <c r="G78" s="37" t="str">
        <f t="shared" si="3"/>
        <v/>
      </c>
      <c r="H78" s="45"/>
      <c r="I78" s="5"/>
      <c r="J78" s="37"/>
      <c r="K78" s="37"/>
      <c r="L78" s="18" t="str">
        <f t="shared" si="4"/>
        <v/>
      </c>
      <c r="M78" s="119">
        <v>5</v>
      </c>
      <c r="N78" s="5"/>
      <c r="O78" s="37"/>
      <c r="P78" s="5"/>
      <c r="Q78" s="18">
        <f t="shared" si="5"/>
        <v>5</v>
      </c>
    </row>
    <row r="79" spans="2:17" x14ac:dyDescent="0.2">
      <c r="B79" s="42">
        <v>71</v>
      </c>
      <c r="C79" s="2"/>
      <c r="D79" s="5"/>
      <c r="E79" s="37"/>
      <c r="F79" s="5"/>
      <c r="G79" s="37" t="str">
        <f t="shared" si="3"/>
        <v/>
      </c>
      <c r="H79" s="45"/>
      <c r="I79" s="5"/>
      <c r="J79" s="37"/>
      <c r="K79" s="37"/>
      <c r="L79" s="18" t="str">
        <f t="shared" si="4"/>
        <v/>
      </c>
      <c r="M79" s="119">
        <v>4</v>
      </c>
      <c r="N79" s="5"/>
      <c r="O79" s="37"/>
      <c r="P79" s="5"/>
      <c r="Q79" s="18">
        <f t="shared" si="5"/>
        <v>4</v>
      </c>
    </row>
    <row r="80" spans="2:17" x14ac:dyDescent="0.2">
      <c r="B80" s="43">
        <v>72</v>
      </c>
      <c r="C80" s="2"/>
      <c r="D80" s="5"/>
      <c r="E80" s="37"/>
      <c r="F80" s="5"/>
      <c r="G80" s="37" t="str">
        <f t="shared" si="3"/>
        <v/>
      </c>
      <c r="H80" s="45"/>
      <c r="I80" s="5"/>
      <c r="J80" s="37"/>
      <c r="K80" s="37"/>
      <c r="L80" s="18" t="str">
        <f t="shared" si="4"/>
        <v/>
      </c>
      <c r="M80" s="119">
        <v>9</v>
      </c>
      <c r="N80" s="5"/>
      <c r="O80" s="37"/>
      <c r="P80" s="5"/>
      <c r="Q80" s="18">
        <f t="shared" si="5"/>
        <v>9</v>
      </c>
    </row>
    <row r="81" spans="2:17" x14ac:dyDescent="0.2">
      <c r="B81" s="42">
        <v>73</v>
      </c>
      <c r="C81" s="8"/>
      <c r="D81" s="3"/>
      <c r="E81" s="4"/>
      <c r="F81" s="3"/>
      <c r="G81" s="4" t="str">
        <f t="shared" si="3"/>
        <v/>
      </c>
      <c r="H81" s="17"/>
      <c r="I81" s="3"/>
      <c r="J81" s="4"/>
      <c r="K81" s="4"/>
      <c r="L81" s="20" t="str">
        <f t="shared" si="4"/>
        <v/>
      </c>
      <c r="M81" s="8">
        <v>3</v>
      </c>
      <c r="N81" s="3"/>
      <c r="O81" s="4"/>
      <c r="P81" s="3"/>
      <c r="Q81" s="20">
        <f t="shared" si="5"/>
        <v>3</v>
      </c>
    </row>
    <row r="82" spans="2:17" x14ac:dyDescent="0.2">
      <c r="B82" s="42">
        <v>74</v>
      </c>
      <c r="C82" s="2"/>
      <c r="D82" s="5"/>
      <c r="E82" s="37"/>
      <c r="F82" s="5"/>
      <c r="G82" s="37" t="str">
        <f>IF(C82+D82+E82+F82=0,"",C82+D82+E82+F82)</f>
        <v/>
      </c>
      <c r="H82" s="45"/>
      <c r="I82" s="5"/>
      <c r="J82" s="37"/>
      <c r="K82" s="37"/>
      <c r="L82" s="18" t="str">
        <f>IF(H82+I82+J82+K82=0,"",H82+I82+J82+K82)</f>
        <v/>
      </c>
      <c r="M82" s="119">
        <v>22</v>
      </c>
      <c r="N82" s="5">
        <v>1</v>
      </c>
      <c r="O82" s="37"/>
      <c r="P82" s="5"/>
      <c r="Q82" s="18">
        <f>IF(M82+N82+O82+P82=0,"",M82+N82+O82+P82)</f>
        <v>23</v>
      </c>
    </row>
    <row r="83" spans="2:17" x14ac:dyDescent="0.2">
      <c r="B83" s="42">
        <v>75</v>
      </c>
      <c r="C83" s="2"/>
      <c r="D83" s="5"/>
      <c r="E83" s="37"/>
      <c r="F83" s="5"/>
      <c r="G83" s="37" t="str">
        <f>IF(C83+D83+E83+F83=0,"",C83+D83+E83+F83)</f>
        <v/>
      </c>
      <c r="H83" s="45"/>
      <c r="I83" s="5"/>
      <c r="J83" s="37"/>
      <c r="K83" s="37"/>
      <c r="L83" s="18" t="str">
        <f>IF(H83+I83+J83+K83=0,"",H83+I83+J83+K83)</f>
        <v/>
      </c>
      <c r="M83" s="119">
        <v>53</v>
      </c>
      <c r="N83" s="5">
        <v>1</v>
      </c>
      <c r="O83" s="37"/>
      <c r="P83" s="5"/>
      <c r="Q83" s="18">
        <f>IF(M83+N83+O83+P83=0,"",M83+N83+O83+P83)</f>
        <v>54</v>
      </c>
    </row>
    <row r="84" spans="2:17" x14ac:dyDescent="0.2">
      <c r="B84" s="43">
        <v>76</v>
      </c>
      <c r="C84" s="7"/>
      <c r="D84" s="6"/>
      <c r="E84" s="10"/>
      <c r="F84" s="6"/>
      <c r="G84" s="37" t="str">
        <f>IF(C84+D84+E84+F84=0,"",C84+D84+E84+F84)</f>
        <v/>
      </c>
      <c r="H84" s="45"/>
      <c r="I84" s="5"/>
      <c r="J84" s="37"/>
      <c r="K84" s="37"/>
      <c r="L84" s="18" t="str">
        <f>IF(H84+I84+J84+K84=0,"",H84+I84+J84+K84)</f>
        <v/>
      </c>
      <c r="M84" s="119">
        <v>6</v>
      </c>
      <c r="N84" s="5"/>
      <c r="O84" s="37"/>
      <c r="P84" s="5"/>
      <c r="Q84" s="18">
        <f>IF(M84+N84+O84+P84=0,"",M84+N84+O84+P84)</f>
        <v>6</v>
      </c>
    </row>
    <row r="85" spans="2:17" x14ac:dyDescent="0.2">
      <c r="B85" s="42">
        <v>77</v>
      </c>
      <c r="C85" s="2"/>
      <c r="D85" s="5"/>
      <c r="E85" s="37"/>
      <c r="F85" s="5"/>
      <c r="G85" s="4" t="str">
        <f>IF(C85+D85+E85+F85=0,"",C85+D85+E85+F85)</f>
        <v/>
      </c>
      <c r="H85" s="17"/>
      <c r="I85" s="3"/>
      <c r="J85" s="4"/>
      <c r="K85" s="4"/>
      <c r="L85" s="20" t="str">
        <f>IF(H85+I85+J85+K85=0,"",H85+I85+J85+K85)</f>
        <v/>
      </c>
      <c r="M85" s="8">
        <v>23</v>
      </c>
      <c r="N85" s="3"/>
      <c r="O85" s="4"/>
      <c r="P85" s="3"/>
      <c r="Q85" s="20">
        <f>IF(M85+N85+O85+P85=0,"",M85+N85+O85+P85)</f>
        <v>23</v>
      </c>
    </row>
    <row r="86" spans="2:17" x14ac:dyDescent="0.2">
      <c r="B86" s="42">
        <v>78</v>
      </c>
      <c r="C86" s="2"/>
      <c r="D86" s="5"/>
      <c r="E86" s="37"/>
      <c r="F86" s="5"/>
      <c r="G86" s="37" t="str">
        <f>IF(C86+D86+E86+F86=0,"",C86+D86+E86+F86)</f>
        <v/>
      </c>
      <c r="H86" s="45"/>
      <c r="I86" s="5"/>
      <c r="J86" s="37"/>
      <c r="K86" s="37"/>
      <c r="L86" s="18" t="str">
        <f>IF(H86+I86+J86+K86=0,"",H86+I86+J86+K86)</f>
        <v/>
      </c>
      <c r="M86" s="119">
        <v>12</v>
      </c>
      <c r="N86" s="5"/>
      <c r="O86" s="37"/>
      <c r="P86" s="5"/>
      <c r="Q86" s="18">
        <f>IF(M86+N86+O86+P86=0,"",M86+N86+O86+P86)</f>
        <v>12</v>
      </c>
    </row>
    <row r="87" spans="2:17" ht="14" x14ac:dyDescent="0.2">
      <c r="B87" s="12"/>
      <c r="M87" s="119"/>
      <c r="Q87" s="119"/>
    </row>
    <row r="88" spans="2:17" ht="14" x14ac:dyDescent="0.2">
      <c r="B88" s="12"/>
      <c r="M88" s="119"/>
      <c r="Q88" s="119"/>
    </row>
    <row r="89" spans="2:17" ht="14.5" thickBot="1" x14ac:dyDescent="0.25">
      <c r="B89" s="12"/>
    </row>
    <row r="90" spans="2:17" ht="15.75" customHeight="1" thickBot="1" x14ac:dyDescent="0.25">
      <c r="B90" s="91" t="s">
        <v>5</v>
      </c>
      <c r="C90" s="402" t="str">
        <f>C4</f>
        <v>校　　　　　長</v>
      </c>
      <c r="D90" s="402"/>
      <c r="E90" s="402"/>
      <c r="F90" s="402"/>
      <c r="G90" s="402"/>
      <c r="H90" s="396" t="str">
        <f>H4</f>
        <v>副　　校　　長</v>
      </c>
      <c r="I90" s="402"/>
      <c r="J90" s="402"/>
      <c r="K90" s="402"/>
      <c r="L90" s="403"/>
      <c r="M90" s="402" t="str">
        <f>M4</f>
        <v>教　　　　頭</v>
      </c>
      <c r="N90" s="402"/>
      <c r="O90" s="402"/>
      <c r="P90" s="402"/>
      <c r="Q90" s="403"/>
    </row>
    <row r="91" spans="2:17" ht="15.75" customHeight="1" thickBot="1" x14ac:dyDescent="0.25">
      <c r="B91" s="78" t="s">
        <v>4</v>
      </c>
      <c r="C91" s="366" t="str">
        <f>C5</f>
        <v>４　　　　　級</v>
      </c>
      <c r="D91" s="364"/>
      <c r="E91" s="364"/>
      <c r="F91" s="364"/>
      <c r="G91" s="386"/>
      <c r="H91" s="363" t="str">
        <f>H5</f>
        <v>３　　　　　級</v>
      </c>
      <c r="I91" s="364"/>
      <c r="J91" s="364"/>
      <c r="K91" s="364"/>
      <c r="L91" s="365"/>
      <c r="M91" s="366" t="str">
        <f>M5</f>
        <v>３　　　　　級</v>
      </c>
      <c r="N91" s="364"/>
      <c r="O91" s="364"/>
      <c r="P91" s="364"/>
      <c r="Q91" s="365"/>
    </row>
    <row r="92" spans="2:17" x14ac:dyDescent="0.2">
      <c r="B92" s="417" t="s">
        <v>154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  <c r="M92" s="394" t="s">
        <v>33</v>
      </c>
      <c r="N92" s="390" t="s">
        <v>34</v>
      </c>
      <c r="O92" s="390" t="s">
        <v>35</v>
      </c>
      <c r="P92" s="390" t="s">
        <v>36</v>
      </c>
      <c r="Q92" s="392" t="s">
        <v>0</v>
      </c>
    </row>
    <row r="93" spans="2:17" ht="13.5" thickBot="1" x14ac:dyDescent="0.25">
      <c r="B93" s="418"/>
      <c r="C93" s="405"/>
      <c r="D93" s="391"/>
      <c r="E93" s="399"/>
      <c r="F93" s="391"/>
      <c r="G93" s="399"/>
      <c r="H93" s="401"/>
      <c r="I93" s="391"/>
      <c r="J93" s="391"/>
      <c r="K93" s="391"/>
      <c r="L93" s="393"/>
      <c r="M93" s="395"/>
      <c r="N93" s="391"/>
      <c r="O93" s="391"/>
      <c r="P93" s="391"/>
      <c r="Q93" s="393"/>
    </row>
    <row r="94" spans="2:17" x14ac:dyDescent="0.2">
      <c r="B94" s="91">
        <v>79</v>
      </c>
      <c r="C94" s="2"/>
      <c r="D94" s="5"/>
      <c r="E94" s="37"/>
      <c r="F94" s="5"/>
      <c r="G94" s="37" t="str">
        <f t="shared" ref="G94:G155" si="6">IF(C94+D94+E94+F94=0,"",C94+D94+E94+F94)</f>
        <v/>
      </c>
      <c r="H94" s="14"/>
      <c r="I94" s="22"/>
      <c r="J94" s="47"/>
      <c r="K94" s="47"/>
      <c r="L94" s="23" t="str">
        <f t="shared" ref="L94:L155" si="7">IF(H94+I94+J94+K94=0,"",H94+I94+J94+K94)</f>
        <v/>
      </c>
      <c r="M94" s="2">
        <v>10</v>
      </c>
      <c r="N94" s="5">
        <v>1</v>
      </c>
      <c r="O94" s="37"/>
      <c r="P94" s="5"/>
      <c r="Q94" s="18">
        <f t="shared" ref="Q94:Q155" si="8">IF(M94+N94+O94+P94=0,"",M94+N94+O94+P94)</f>
        <v>11</v>
      </c>
    </row>
    <row r="95" spans="2:17" x14ac:dyDescent="0.2">
      <c r="B95" s="43">
        <v>80</v>
      </c>
      <c r="C95" s="2"/>
      <c r="D95" s="5"/>
      <c r="E95" s="37"/>
      <c r="F95" s="5"/>
      <c r="G95" s="10" t="str">
        <f t="shared" si="6"/>
        <v/>
      </c>
      <c r="H95" s="16">
        <v>2</v>
      </c>
      <c r="I95" s="6"/>
      <c r="J95" s="10"/>
      <c r="K95" s="10"/>
      <c r="L95" s="19">
        <f t="shared" si="7"/>
        <v>2</v>
      </c>
      <c r="M95" s="7">
        <v>42</v>
      </c>
      <c r="N95" s="6">
        <v>3</v>
      </c>
      <c r="O95" s="10"/>
      <c r="P95" s="6"/>
      <c r="Q95" s="19">
        <f t="shared" si="8"/>
        <v>45</v>
      </c>
    </row>
    <row r="96" spans="2:17" x14ac:dyDescent="0.2">
      <c r="B96" s="42">
        <v>81</v>
      </c>
      <c r="C96" s="8"/>
      <c r="D96" s="3"/>
      <c r="E96" s="4"/>
      <c r="F96" s="3"/>
      <c r="G96" s="37" t="str">
        <f t="shared" si="6"/>
        <v/>
      </c>
      <c r="H96" s="45"/>
      <c r="I96" s="5"/>
      <c r="J96" s="37"/>
      <c r="K96" s="37"/>
      <c r="L96" s="18" t="str">
        <f t="shared" si="7"/>
        <v/>
      </c>
      <c r="M96" s="2">
        <v>48</v>
      </c>
      <c r="N96" s="5"/>
      <c r="O96" s="37"/>
      <c r="P96" s="5"/>
      <c r="Q96" s="18">
        <f t="shared" si="8"/>
        <v>48</v>
      </c>
    </row>
    <row r="97" spans="2:17" x14ac:dyDescent="0.2">
      <c r="B97" s="42">
        <v>82</v>
      </c>
      <c r="C97" s="2"/>
      <c r="D97" s="5"/>
      <c r="E97" s="37"/>
      <c r="F97" s="5"/>
      <c r="G97" s="37" t="str">
        <f t="shared" si="6"/>
        <v/>
      </c>
      <c r="H97" s="45"/>
      <c r="I97" s="5"/>
      <c r="J97" s="37"/>
      <c r="K97" s="37"/>
      <c r="L97" s="18" t="str">
        <f t="shared" si="7"/>
        <v/>
      </c>
      <c r="M97" s="119">
        <v>5</v>
      </c>
      <c r="N97" s="5"/>
      <c r="O97" s="37"/>
      <c r="P97" s="5"/>
      <c r="Q97" s="18">
        <f t="shared" si="8"/>
        <v>5</v>
      </c>
    </row>
    <row r="98" spans="2:17" x14ac:dyDescent="0.2">
      <c r="B98" s="42">
        <v>83</v>
      </c>
      <c r="C98" s="2"/>
      <c r="D98" s="5"/>
      <c r="E98" s="37"/>
      <c r="F98" s="5"/>
      <c r="G98" s="37" t="str">
        <f t="shared" si="6"/>
        <v/>
      </c>
      <c r="H98" s="45"/>
      <c r="I98" s="5"/>
      <c r="J98" s="37"/>
      <c r="K98" s="37"/>
      <c r="L98" s="18" t="str">
        <f t="shared" si="7"/>
        <v/>
      </c>
      <c r="M98" s="119">
        <v>5</v>
      </c>
      <c r="N98" s="5"/>
      <c r="O98" s="37"/>
      <c r="P98" s="5"/>
      <c r="Q98" s="18">
        <f t="shared" si="8"/>
        <v>5</v>
      </c>
    </row>
    <row r="99" spans="2:17" x14ac:dyDescent="0.2">
      <c r="B99" s="43">
        <v>84</v>
      </c>
      <c r="C99" s="7"/>
      <c r="D99" s="6"/>
      <c r="E99" s="10"/>
      <c r="F99" s="6"/>
      <c r="G99" s="37" t="str">
        <f t="shared" si="6"/>
        <v/>
      </c>
      <c r="H99" s="45"/>
      <c r="I99" s="5"/>
      <c r="J99" s="37"/>
      <c r="K99" s="37"/>
      <c r="L99" s="18" t="str">
        <f t="shared" si="7"/>
        <v/>
      </c>
      <c r="M99" s="119">
        <v>52</v>
      </c>
      <c r="N99" s="5"/>
      <c r="O99" s="37"/>
      <c r="P99" s="5"/>
      <c r="Q99" s="18">
        <f t="shared" si="8"/>
        <v>52</v>
      </c>
    </row>
    <row r="100" spans="2:17" x14ac:dyDescent="0.2">
      <c r="B100" s="42">
        <v>85</v>
      </c>
      <c r="C100" s="2"/>
      <c r="D100" s="5"/>
      <c r="E100" s="37"/>
      <c r="F100" s="5"/>
      <c r="G100" s="4" t="str">
        <f t="shared" si="6"/>
        <v/>
      </c>
      <c r="H100" s="17"/>
      <c r="I100" s="3"/>
      <c r="J100" s="4"/>
      <c r="K100" s="4"/>
      <c r="L100" s="20" t="str">
        <f t="shared" si="7"/>
        <v/>
      </c>
      <c r="M100" s="8">
        <v>40</v>
      </c>
      <c r="N100" s="3"/>
      <c r="O100" s="4"/>
      <c r="P100" s="3"/>
      <c r="Q100" s="20">
        <f t="shared" si="8"/>
        <v>40</v>
      </c>
    </row>
    <row r="101" spans="2:17" x14ac:dyDescent="0.2">
      <c r="B101" s="42">
        <v>86</v>
      </c>
      <c r="C101" s="2"/>
      <c r="D101" s="5"/>
      <c r="E101" s="37"/>
      <c r="F101" s="5"/>
      <c r="G101" s="37" t="str">
        <f t="shared" si="6"/>
        <v/>
      </c>
      <c r="H101" s="45"/>
      <c r="I101" s="5"/>
      <c r="J101" s="37"/>
      <c r="K101" s="37"/>
      <c r="L101" s="18" t="str">
        <f t="shared" si="7"/>
        <v/>
      </c>
      <c r="M101" s="119">
        <v>9</v>
      </c>
      <c r="N101" s="5"/>
      <c r="O101" s="37"/>
      <c r="P101" s="5"/>
      <c r="Q101" s="18">
        <f t="shared" si="8"/>
        <v>9</v>
      </c>
    </row>
    <row r="102" spans="2:17" x14ac:dyDescent="0.2">
      <c r="B102" s="42">
        <v>87</v>
      </c>
      <c r="C102" s="2"/>
      <c r="D102" s="5"/>
      <c r="E102" s="37"/>
      <c r="F102" s="5"/>
      <c r="G102" s="37" t="str">
        <f t="shared" si="6"/>
        <v/>
      </c>
      <c r="H102" s="45"/>
      <c r="I102" s="5"/>
      <c r="J102" s="37"/>
      <c r="K102" s="37"/>
      <c r="L102" s="18" t="str">
        <f t="shared" si="7"/>
        <v/>
      </c>
      <c r="M102" s="119">
        <v>10</v>
      </c>
      <c r="N102" s="5"/>
      <c r="O102" s="37"/>
      <c r="P102" s="5"/>
      <c r="Q102" s="18">
        <f t="shared" si="8"/>
        <v>10</v>
      </c>
    </row>
    <row r="103" spans="2:17" x14ac:dyDescent="0.2">
      <c r="B103" s="43">
        <v>88</v>
      </c>
      <c r="C103" s="2"/>
      <c r="D103" s="5"/>
      <c r="E103" s="37"/>
      <c r="F103" s="5"/>
      <c r="G103" s="10" t="str">
        <f t="shared" si="6"/>
        <v/>
      </c>
      <c r="H103" s="16"/>
      <c r="I103" s="6"/>
      <c r="J103" s="10"/>
      <c r="K103" s="10"/>
      <c r="L103" s="19" t="str">
        <f t="shared" si="7"/>
        <v/>
      </c>
      <c r="M103" s="7">
        <v>45</v>
      </c>
      <c r="N103" s="6"/>
      <c r="O103" s="10"/>
      <c r="P103" s="6"/>
      <c r="Q103" s="19">
        <f t="shared" si="8"/>
        <v>45</v>
      </c>
    </row>
    <row r="104" spans="2:17" x14ac:dyDescent="0.2">
      <c r="B104" s="42">
        <v>89</v>
      </c>
      <c r="C104" s="8"/>
      <c r="D104" s="3"/>
      <c r="E104" s="4"/>
      <c r="F104" s="3"/>
      <c r="G104" s="37" t="str">
        <f t="shared" si="6"/>
        <v/>
      </c>
      <c r="H104" s="45"/>
      <c r="I104" s="5"/>
      <c r="J104" s="37"/>
      <c r="K104" s="37"/>
      <c r="L104" s="18" t="str">
        <f t="shared" si="7"/>
        <v/>
      </c>
      <c r="M104" s="119">
        <v>10</v>
      </c>
      <c r="N104" s="5"/>
      <c r="O104" s="37"/>
      <c r="P104" s="5"/>
      <c r="Q104" s="18">
        <f t="shared" si="8"/>
        <v>10</v>
      </c>
    </row>
    <row r="105" spans="2:17" x14ac:dyDescent="0.2">
      <c r="B105" s="42">
        <v>90</v>
      </c>
      <c r="C105" s="2"/>
      <c r="D105" s="5"/>
      <c r="E105" s="37"/>
      <c r="F105" s="5"/>
      <c r="G105" s="37" t="str">
        <f t="shared" si="6"/>
        <v/>
      </c>
      <c r="H105" s="45"/>
      <c r="I105" s="5"/>
      <c r="J105" s="37"/>
      <c r="K105" s="37"/>
      <c r="L105" s="18" t="str">
        <f t="shared" si="7"/>
        <v/>
      </c>
      <c r="M105" s="119">
        <v>6</v>
      </c>
      <c r="N105" s="5"/>
      <c r="O105" s="37"/>
      <c r="P105" s="5"/>
      <c r="Q105" s="18">
        <f t="shared" si="8"/>
        <v>6</v>
      </c>
    </row>
    <row r="106" spans="2:17" x14ac:dyDescent="0.2">
      <c r="B106" s="42">
        <v>91</v>
      </c>
      <c r="C106" s="2"/>
      <c r="D106" s="5"/>
      <c r="E106" s="37"/>
      <c r="F106" s="5"/>
      <c r="G106" s="37" t="str">
        <f t="shared" si="6"/>
        <v/>
      </c>
      <c r="H106" s="45"/>
      <c r="I106" s="5"/>
      <c r="J106" s="37"/>
      <c r="K106" s="37"/>
      <c r="L106" s="18" t="str">
        <f t="shared" si="7"/>
        <v/>
      </c>
      <c r="M106" s="119">
        <v>3</v>
      </c>
      <c r="N106" s="5"/>
      <c r="O106" s="37"/>
      <c r="P106" s="5"/>
      <c r="Q106" s="18">
        <f t="shared" si="8"/>
        <v>3</v>
      </c>
    </row>
    <row r="107" spans="2:17" x14ac:dyDescent="0.2">
      <c r="B107" s="43">
        <v>92</v>
      </c>
      <c r="C107" s="7"/>
      <c r="D107" s="6"/>
      <c r="E107" s="10"/>
      <c r="F107" s="6"/>
      <c r="G107" s="37" t="str">
        <f t="shared" si="6"/>
        <v/>
      </c>
      <c r="H107" s="45">
        <v>1</v>
      </c>
      <c r="I107" s="5"/>
      <c r="J107" s="37"/>
      <c r="K107" s="37"/>
      <c r="L107" s="18">
        <f t="shared" si="7"/>
        <v>1</v>
      </c>
      <c r="M107" s="119">
        <v>45</v>
      </c>
      <c r="N107" s="5">
        <v>2</v>
      </c>
      <c r="O107" s="37"/>
      <c r="P107" s="5"/>
      <c r="Q107" s="18">
        <f t="shared" si="8"/>
        <v>47</v>
      </c>
    </row>
    <row r="108" spans="2:17" x14ac:dyDescent="0.2">
      <c r="B108" s="42">
        <v>93</v>
      </c>
      <c r="C108" s="2"/>
      <c r="D108" s="5"/>
      <c r="E108" s="37"/>
      <c r="F108" s="5"/>
      <c r="G108" s="4" t="str">
        <f t="shared" si="6"/>
        <v/>
      </c>
      <c r="H108" s="17"/>
      <c r="I108" s="3"/>
      <c r="J108" s="4"/>
      <c r="K108" s="4"/>
      <c r="L108" s="20" t="str">
        <f t="shared" si="7"/>
        <v/>
      </c>
      <c r="M108" s="8">
        <v>10</v>
      </c>
      <c r="N108" s="3"/>
      <c r="O108" s="4"/>
      <c r="P108" s="3"/>
      <c r="Q108" s="20">
        <f t="shared" si="8"/>
        <v>10</v>
      </c>
    </row>
    <row r="109" spans="2:17" x14ac:dyDescent="0.2">
      <c r="B109" s="42">
        <v>94</v>
      </c>
      <c r="C109" s="2"/>
      <c r="D109" s="5"/>
      <c r="E109" s="37"/>
      <c r="F109" s="5"/>
      <c r="G109" s="37" t="str">
        <f t="shared" si="6"/>
        <v/>
      </c>
      <c r="H109" s="45"/>
      <c r="I109" s="5"/>
      <c r="J109" s="37"/>
      <c r="K109" s="37"/>
      <c r="L109" s="18" t="str">
        <f t="shared" si="7"/>
        <v/>
      </c>
      <c r="M109" s="119">
        <v>4</v>
      </c>
      <c r="N109" s="5"/>
      <c r="O109" s="37"/>
      <c r="P109" s="5"/>
      <c r="Q109" s="18">
        <f t="shared" si="8"/>
        <v>4</v>
      </c>
    </row>
    <row r="110" spans="2:17" x14ac:dyDescent="0.2">
      <c r="B110" s="42">
        <v>95</v>
      </c>
      <c r="C110" s="2"/>
      <c r="D110" s="5"/>
      <c r="E110" s="37"/>
      <c r="F110" s="5"/>
      <c r="G110" s="37" t="str">
        <f t="shared" si="6"/>
        <v/>
      </c>
      <c r="H110" s="45"/>
      <c r="I110" s="5"/>
      <c r="J110" s="37"/>
      <c r="K110" s="37"/>
      <c r="L110" s="18" t="str">
        <f t="shared" si="7"/>
        <v/>
      </c>
      <c r="M110" s="119">
        <v>12</v>
      </c>
      <c r="N110" s="5"/>
      <c r="O110" s="37"/>
      <c r="P110" s="5"/>
      <c r="Q110" s="18">
        <f t="shared" si="8"/>
        <v>12</v>
      </c>
    </row>
    <row r="111" spans="2:17" x14ac:dyDescent="0.2">
      <c r="B111" s="43">
        <v>96</v>
      </c>
      <c r="C111" s="2"/>
      <c r="D111" s="5"/>
      <c r="E111" s="37"/>
      <c r="F111" s="5"/>
      <c r="G111" s="10" t="str">
        <f t="shared" si="6"/>
        <v/>
      </c>
      <c r="H111" s="16"/>
      <c r="I111" s="6"/>
      <c r="J111" s="10"/>
      <c r="K111" s="10"/>
      <c r="L111" s="19" t="str">
        <f t="shared" si="7"/>
        <v/>
      </c>
      <c r="M111" s="7">
        <v>29</v>
      </c>
      <c r="N111" s="6"/>
      <c r="O111" s="10"/>
      <c r="P111" s="6"/>
      <c r="Q111" s="19">
        <f t="shared" si="8"/>
        <v>29</v>
      </c>
    </row>
    <row r="112" spans="2:17" x14ac:dyDescent="0.2">
      <c r="B112" s="42">
        <v>97</v>
      </c>
      <c r="C112" s="8"/>
      <c r="D112" s="3"/>
      <c r="E112" s="4"/>
      <c r="F112" s="3"/>
      <c r="G112" s="37" t="str">
        <f t="shared" si="6"/>
        <v/>
      </c>
      <c r="H112" s="45">
        <v>1</v>
      </c>
      <c r="I112" s="5"/>
      <c r="J112" s="37"/>
      <c r="K112" s="37"/>
      <c r="L112" s="18">
        <f t="shared" si="7"/>
        <v>1</v>
      </c>
      <c r="M112" s="119">
        <v>1</v>
      </c>
      <c r="N112" s="5"/>
      <c r="O112" s="37"/>
      <c r="P112" s="5"/>
      <c r="Q112" s="18">
        <f t="shared" si="8"/>
        <v>1</v>
      </c>
    </row>
    <row r="113" spans="2:17" x14ac:dyDescent="0.2">
      <c r="B113" s="42">
        <v>98</v>
      </c>
      <c r="C113" s="2"/>
      <c r="D113" s="5"/>
      <c r="E113" s="37"/>
      <c r="F113" s="5"/>
      <c r="G113" s="37" t="str">
        <f t="shared" si="6"/>
        <v/>
      </c>
      <c r="H113" s="45">
        <v>1</v>
      </c>
      <c r="I113" s="5"/>
      <c r="J113" s="37"/>
      <c r="K113" s="37"/>
      <c r="L113" s="18">
        <f t="shared" si="7"/>
        <v>1</v>
      </c>
      <c r="M113" s="119">
        <v>1</v>
      </c>
      <c r="N113" s="5"/>
      <c r="O113" s="37"/>
      <c r="P113" s="5"/>
      <c r="Q113" s="18">
        <f t="shared" si="8"/>
        <v>1</v>
      </c>
    </row>
    <row r="114" spans="2:17" x14ac:dyDescent="0.2">
      <c r="B114" s="42">
        <v>99</v>
      </c>
      <c r="C114" s="2"/>
      <c r="D114" s="5"/>
      <c r="E114" s="37"/>
      <c r="F114" s="5"/>
      <c r="G114" s="37" t="str">
        <f t="shared" si="6"/>
        <v/>
      </c>
      <c r="H114" s="45"/>
      <c r="I114" s="5"/>
      <c r="J114" s="37"/>
      <c r="K114" s="37"/>
      <c r="L114" s="18" t="str">
        <f t="shared" si="7"/>
        <v/>
      </c>
      <c r="M114" s="119">
        <v>9</v>
      </c>
      <c r="N114" s="5"/>
      <c r="O114" s="37"/>
      <c r="P114" s="5"/>
      <c r="Q114" s="18">
        <f t="shared" si="8"/>
        <v>9</v>
      </c>
    </row>
    <row r="115" spans="2:17" x14ac:dyDescent="0.2">
      <c r="B115" s="43">
        <v>100</v>
      </c>
      <c r="C115" s="7"/>
      <c r="D115" s="6"/>
      <c r="E115" s="10"/>
      <c r="F115" s="6"/>
      <c r="G115" s="37" t="str">
        <f t="shared" si="6"/>
        <v/>
      </c>
      <c r="H115" s="45"/>
      <c r="I115" s="5"/>
      <c r="J115" s="37"/>
      <c r="K115" s="37"/>
      <c r="L115" s="18" t="str">
        <f t="shared" si="7"/>
        <v/>
      </c>
      <c r="M115" s="119">
        <v>11</v>
      </c>
      <c r="N115" s="5"/>
      <c r="O115" s="37"/>
      <c r="P115" s="5"/>
      <c r="Q115" s="18">
        <f t="shared" si="8"/>
        <v>11</v>
      </c>
    </row>
    <row r="116" spans="2:17" x14ac:dyDescent="0.2">
      <c r="B116" s="42">
        <v>101</v>
      </c>
      <c r="C116" s="8"/>
      <c r="D116" s="3"/>
      <c r="E116" s="4"/>
      <c r="F116" s="3"/>
      <c r="G116" s="4" t="str">
        <f t="shared" si="6"/>
        <v/>
      </c>
      <c r="H116" s="17"/>
      <c r="I116" s="3"/>
      <c r="J116" s="4"/>
      <c r="K116" s="4"/>
      <c r="L116" s="20" t="str">
        <f t="shared" si="7"/>
        <v/>
      </c>
      <c r="M116" s="8">
        <v>1</v>
      </c>
      <c r="N116" s="3"/>
      <c r="O116" s="4"/>
      <c r="P116" s="3"/>
      <c r="Q116" s="20">
        <f t="shared" si="8"/>
        <v>1</v>
      </c>
    </row>
    <row r="117" spans="2:17" x14ac:dyDescent="0.2">
      <c r="B117" s="42">
        <v>102</v>
      </c>
      <c r="C117" s="2"/>
      <c r="D117" s="5"/>
      <c r="E117" s="2"/>
      <c r="F117" s="5"/>
      <c r="G117" s="37" t="str">
        <f t="shared" si="6"/>
        <v/>
      </c>
      <c r="H117" s="124"/>
      <c r="I117" s="5"/>
      <c r="J117" s="37"/>
      <c r="K117" s="5"/>
      <c r="L117" s="18"/>
      <c r="M117" s="119">
        <v>3</v>
      </c>
      <c r="N117" s="5"/>
      <c r="O117" s="37"/>
      <c r="P117" s="5"/>
      <c r="Q117" s="18">
        <f t="shared" si="8"/>
        <v>3</v>
      </c>
    </row>
    <row r="118" spans="2:17" x14ac:dyDescent="0.2">
      <c r="B118" s="42">
        <v>103</v>
      </c>
      <c r="C118" s="2"/>
      <c r="D118" s="5"/>
      <c r="E118" s="37"/>
      <c r="F118" s="5"/>
      <c r="G118" s="37" t="str">
        <f t="shared" si="6"/>
        <v/>
      </c>
      <c r="H118" s="124"/>
      <c r="I118" s="5"/>
      <c r="J118" s="37"/>
      <c r="K118" s="5"/>
      <c r="L118" s="18" t="str">
        <f t="shared" si="7"/>
        <v/>
      </c>
      <c r="M118" s="119">
        <v>10</v>
      </c>
      <c r="N118" s="5"/>
      <c r="O118" s="37"/>
      <c r="P118" s="5"/>
      <c r="Q118" s="18">
        <f t="shared" si="8"/>
        <v>10</v>
      </c>
    </row>
    <row r="119" spans="2:17" x14ac:dyDescent="0.2">
      <c r="B119" s="43">
        <v>104</v>
      </c>
      <c r="C119" s="2"/>
      <c r="D119" s="5"/>
      <c r="E119" s="37"/>
      <c r="F119" s="5"/>
      <c r="G119" s="10" t="str">
        <f t="shared" si="6"/>
        <v/>
      </c>
      <c r="H119" s="16"/>
      <c r="I119" s="6"/>
      <c r="J119" s="10"/>
      <c r="K119" s="10"/>
      <c r="L119" s="19" t="str">
        <f t="shared" si="7"/>
        <v/>
      </c>
      <c r="M119" s="7">
        <v>7</v>
      </c>
      <c r="N119" s="6"/>
      <c r="O119" s="10"/>
      <c r="P119" s="6"/>
      <c r="Q119" s="19">
        <f t="shared" si="8"/>
        <v>7</v>
      </c>
    </row>
    <row r="120" spans="2:17" ht="13.5" thickBot="1" x14ac:dyDescent="0.25">
      <c r="B120" s="42">
        <v>105</v>
      </c>
      <c r="C120" s="8"/>
      <c r="D120" s="3"/>
      <c r="E120" s="4"/>
      <c r="F120" s="3"/>
      <c r="G120" s="37" t="str">
        <f t="shared" si="6"/>
        <v/>
      </c>
      <c r="H120" s="46">
        <v>2</v>
      </c>
      <c r="I120" s="67"/>
      <c r="J120" s="39"/>
      <c r="K120" s="67"/>
      <c r="L120" s="69">
        <f t="shared" si="7"/>
        <v>2</v>
      </c>
      <c r="M120" s="143">
        <v>26</v>
      </c>
      <c r="N120" s="67"/>
      <c r="O120" s="39"/>
      <c r="P120" s="67"/>
      <c r="Q120" s="69">
        <f t="shared" si="8"/>
        <v>26</v>
      </c>
    </row>
    <row r="121" spans="2:17" x14ac:dyDescent="0.2">
      <c r="B121" s="42"/>
      <c r="C121" s="2"/>
      <c r="D121" s="5"/>
      <c r="E121" s="37"/>
      <c r="F121" s="5"/>
      <c r="G121" s="37" t="str">
        <f t="shared" si="6"/>
        <v/>
      </c>
      <c r="H121" s="45"/>
      <c r="I121" s="5"/>
      <c r="J121" s="37"/>
      <c r="K121" s="5"/>
      <c r="L121" s="37" t="str">
        <f t="shared" si="7"/>
        <v/>
      </c>
      <c r="M121" s="124"/>
      <c r="N121" s="5"/>
      <c r="O121" s="37"/>
      <c r="P121" s="5"/>
      <c r="Q121" s="18" t="str">
        <f t="shared" si="8"/>
        <v/>
      </c>
    </row>
    <row r="122" spans="2:17" x14ac:dyDescent="0.2">
      <c r="B122" s="42"/>
      <c r="C122" s="2"/>
      <c r="D122" s="5"/>
      <c r="E122" s="37"/>
      <c r="F122" s="5"/>
      <c r="G122" s="37" t="str">
        <f t="shared" si="6"/>
        <v/>
      </c>
      <c r="H122" s="45"/>
      <c r="I122" s="5"/>
      <c r="J122" s="37"/>
      <c r="K122" s="37"/>
      <c r="L122" s="18" t="str">
        <f t="shared" si="7"/>
        <v/>
      </c>
      <c r="M122" s="119"/>
      <c r="N122" s="5"/>
      <c r="O122" s="37"/>
      <c r="P122" s="5"/>
      <c r="Q122" s="18" t="str">
        <f t="shared" si="8"/>
        <v/>
      </c>
    </row>
    <row r="123" spans="2:17" x14ac:dyDescent="0.2">
      <c r="B123" s="43"/>
      <c r="C123" s="7"/>
      <c r="D123" s="6"/>
      <c r="E123" s="10"/>
      <c r="F123" s="6"/>
      <c r="G123" s="37" t="str">
        <f t="shared" si="6"/>
        <v/>
      </c>
      <c r="H123" s="45"/>
      <c r="I123" s="5"/>
      <c r="J123" s="37"/>
      <c r="K123" s="37"/>
      <c r="L123" s="18" t="str">
        <f t="shared" si="7"/>
        <v/>
      </c>
      <c r="M123" s="119"/>
      <c r="N123" s="5"/>
      <c r="O123" s="37"/>
      <c r="P123" s="5"/>
      <c r="Q123" s="18" t="str">
        <f t="shared" si="8"/>
        <v/>
      </c>
    </row>
    <row r="124" spans="2:17" x14ac:dyDescent="0.2">
      <c r="B124" s="42"/>
      <c r="C124" s="2"/>
      <c r="D124" s="5"/>
      <c r="E124" s="37"/>
      <c r="F124" s="5"/>
      <c r="G124" s="4" t="str">
        <f t="shared" si="6"/>
        <v/>
      </c>
      <c r="H124" s="17"/>
      <c r="I124" s="3"/>
      <c r="J124" s="4"/>
      <c r="K124" s="4"/>
      <c r="L124" s="20" t="str">
        <f t="shared" si="7"/>
        <v/>
      </c>
      <c r="M124" s="8"/>
      <c r="N124" s="3"/>
      <c r="O124" s="4"/>
      <c r="P124" s="3"/>
      <c r="Q124" s="20" t="str">
        <f t="shared" si="8"/>
        <v/>
      </c>
    </row>
    <row r="125" spans="2:17" x14ac:dyDescent="0.2">
      <c r="B125" s="42"/>
      <c r="C125" s="2"/>
      <c r="D125" s="5"/>
      <c r="E125" s="37"/>
      <c r="F125" s="5"/>
      <c r="G125" s="37" t="str">
        <f t="shared" si="6"/>
        <v/>
      </c>
      <c r="H125" s="45"/>
      <c r="I125" s="5"/>
      <c r="J125" s="37"/>
      <c r="K125" s="37"/>
      <c r="L125" s="18" t="str">
        <f t="shared" si="7"/>
        <v/>
      </c>
      <c r="M125" s="119"/>
      <c r="N125" s="5"/>
      <c r="O125" s="37"/>
      <c r="P125" s="5"/>
      <c r="Q125" s="18" t="str">
        <f t="shared" si="8"/>
        <v/>
      </c>
    </row>
    <row r="126" spans="2:17" x14ac:dyDescent="0.2">
      <c r="B126" s="42"/>
      <c r="C126" s="2"/>
      <c r="D126" s="5"/>
      <c r="E126" s="37"/>
      <c r="F126" s="5"/>
      <c r="G126" s="37" t="str">
        <f t="shared" si="6"/>
        <v/>
      </c>
      <c r="H126" s="45"/>
      <c r="I126" s="5"/>
      <c r="J126" s="37"/>
      <c r="K126" s="37"/>
      <c r="L126" s="18" t="str">
        <f t="shared" si="7"/>
        <v/>
      </c>
      <c r="M126" s="119"/>
      <c r="N126" s="5"/>
      <c r="O126" s="37"/>
      <c r="P126" s="5"/>
      <c r="Q126" s="18" t="str">
        <f t="shared" si="8"/>
        <v/>
      </c>
    </row>
    <row r="127" spans="2:17" x14ac:dyDescent="0.2">
      <c r="B127" s="43"/>
      <c r="C127" s="7"/>
      <c r="D127" s="6"/>
      <c r="E127" s="10"/>
      <c r="F127" s="6"/>
      <c r="G127" s="10" t="str">
        <f t="shared" si="6"/>
        <v/>
      </c>
      <c r="H127" s="16"/>
      <c r="I127" s="6"/>
      <c r="J127" s="10"/>
      <c r="K127" s="10"/>
      <c r="L127" s="19" t="str">
        <f t="shared" si="7"/>
        <v/>
      </c>
      <c r="M127" s="7"/>
      <c r="N127" s="6"/>
      <c r="O127" s="10"/>
      <c r="P127" s="6"/>
      <c r="Q127" s="19" t="str">
        <f t="shared" si="8"/>
        <v/>
      </c>
    </row>
    <row r="128" spans="2:17" x14ac:dyDescent="0.2">
      <c r="B128" s="42"/>
      <c r="C128" s="2"/>
      <c r="D128" s="5"/>
      <c r="E128" s="37"/>
      <c r="F128" s="5"/>
      <c r="G128" s="37" t="str">
        <f t="shared" si="6"/>
        <v/>
      </c>
      <c r="H128" s="45"/>
      <c r="I128" s="5"/>
      <c r="J128" s="37"/>
      <c r="K128" s="37"/>
      <c r="L128" s="18" t="str">
        <f t="shared" si="7"/>
        <v/>
      </c>
      <c r="M128" s="119"/>
      <c r="N128" s="5"/>
      <c r="O128" s="37"/>
      <c r="P128" s="5"/>
      <c r="Q128" s="18" t="str">
        <f t="shared" si="8"/>
        <v/>
      </c>
    </row>
    <row r="129" spans="2:17" x14ac:dyDescent="0.2">
      <c r="B129" s="42"/>
      <c r="C129" s="2"/>
      <c r="D129" s="5"/>
      <c r="E129" s="37"/>
      <c r="F129" s="5"/>
      <c r="G129" s="37" t="str">
        <f t="shared" si="6"/>
        <v/>
      </c>
      <c r="H129" s="45"/>
      <c r="I129" s="5"/>
      <c r="J129" s="37"/>
      <c r="K129" s="37"/>
      <c r="L129" s="18" t="str">
        <f t="shared" si="7"/>
        <v/>
      </c>
      <c r="M129" s="119"/>
      <c r="N129" s="5"/>
      <c r="O129" s="37"/>
      <c r="P129" s="5"/>
      <c r="Q129" s="18" t="str">
        <f t="shared" si="8"/>
        <v/>
      </c>
    </row>
    <row r="130" spans="2:17" x14ac:dyDescent="0.2">
      <c r="B130" s="42"/>
      <c r="C130" s="2"/>
      <c r="D130" s="5"/>
      <c r="E130" s="37"/>
      <c r="F130" s="5"/>
      <c r="G130" s="37" t="str">
        <f t="shared" si="6"/>
        <v/>
      </c>
      <c r="H130" s="45"/>
      <c r="I130" s="5"/>
      <c r="J130" s="37"/>
      <c r="K130" s="37"/>
      <c r="L130" s="18" t="str">
        <f t="shared" si="7"/>
        <v/>
      </c>
      <c r="M130" s="119"/>
      <c r="N130" s="5"/>
      <c r="O130" s="37"/>
      <c r="P130" s="5"/>
      <c r="Q130" s="18" t="str">
        <f t="shared" si="8"/>
        <v/>
      </c>
    </row>
    <row r="131" spans="2:17" x14ac:dyDescent="0.2">
      <c r="B131" s="43"/>
      <c r="C131" s="7"/>
      <c r="D131" s="6"/>
      <c r="E131" s="10"/>
      <c r="F131" s="6"/>
      <c r="G131" s="37" t="str">
        <f t="shared" si="6"/>
        <v/>
      </c>
      <c r="H131" s="45"/>
      <c r="I131" s="5"/>
      <c r="J131" s="37"/>
      <c r="K131" s="37"/>
      <c r="L131" s="18" t="str">
        <f t="shared" si="7"/>
        <v/>
      </c>
      <c r="M131" s="119"/>
      <c r="N131" s="5"/>
      <c r="O131" s="37"/>
      <c r="P131" s="5"/>
      <c r="Q131" s="18" t="str">
        <f t="shared" si="8"/>
        <v/>
      </c>
    </row>
    <row r="132" spans="2:17" x14ac:dyDescent="0.2">
      <c r="B132" s="42"/>
      <c r="C132" s="2"/>
      <c r="D132" s="5"/>
      <c r="E132" s="37"/>
      <c r="F132" s="5"/>
      <c r="G132" s="4" t="str">
        <f t="shared" si="6"/>
        <v/>
      </c>
      <c r="H132" s="17"/>
      <c r="I132" s="3"/>
      <c r="J132" s="4"/>
      <c r="K132" s="4"/>
      <c r="L132" s="20" t="str">
        <f t="shared" si="7"/>
        <v/>
      </c>
      <c r="M132" s="8"/>
      <c r="N132" s="3"/>
      <c r="O132" s="4"/>
      <c r="P132" s="3"/>
      <c r="Q132" s="20" t="str">
        <f t="shared" si="8"/>
        <v/>
      </c>
    </row>
    <row r="133" spans="2:17" x14ac:dyDescent="0.2">
      <c r="B133" s="42"/>
      <c r="C133" s="2"/>
      <c r="D133" s="5"/>
      <c r="E133" s="37"/>
      <c r="F133" s="5"/>
      <c r="G133" s="37" t="str">
        <f t="shared" si="6"/>
        <v/>
      </c>
      <c r="H133" s="45"/>
      <c r="I133" s="5"/>
      <c r="J133" s="37"/>
      <c r="K133" s="37"/>
      <c r="L133" s="18" t="str">
        <f t="shared" si="7"/>
        <v/>
      </c>
      <c r="M133" s="119"/>
      <c r="N133" s="5"/>
      <c r="O133" s="37"/>
      <c r="P133" s="5"/>
      <c r="Q133" s="18" t="str">
        <f t="shared" si="8"/>
        <v/>
      </c>
    </row>
    <row r="134" spans="2:17" x14ac:dyDescent="0.2">
      <c r="B134" s="42"/>
      <c r="C134" s="2"/>
      <c r="D134" s="5"/>
      <c r="E134" s="37"/>
      <c r="F134" s="5"/>
      <c r="G134" s="37" t="str">
        <f t="shared" si="6"/>
        <v/>
      </c>
      <c r="H134" s="45"/>
      <c r="I134" s="5"/>
      <c r="J134" s="37"/>
      <c r="K134" s="37"/>
      <c r="L134" s="18" t="str">
        <f t="shared" si="7"/>
        <v/>
      </c>
      <c r="M134" s="119"/>
      <c r="N134" s="5"/>
      <c r="O134" s="37"/>
      <c r="P134" s="5"/>
      <c r="Q134" s="18" t="str">
        <f t="shared" si="8"/>
        <v/>
      </c>
    </row>
    <row r="135" spans="2:17" x14ac:dyDescent="0.2">
      <c r="B135" s="43"/>
      <c r="C135" s="7"/>
      <c r="D135" s="6"/>
      <c r="E135" s="10"/>
      <c r="F135" s="6"/>
      <c r="G135" s="10" t="str">
        <f t="shared" si="6"/>
        <v/>
      </c>
      <c r="H135" s="16"/>
      <c r="I135" s="6"/>
      <c r="J135" s="10"/>
      <c r="K135" s="10"/>
      <c r="L135" s="19" t="str">
        <f t="shared" si="7"/>
        <v/>
      </c>
      <c r="M135" s="7"/>
      <c r="N135" s="6"/>
      <c r="O135" s="10"/>
      <c r="P135" s="6"/>
      <c r="Q135" s="19" t="str">
        <f t="shared" si="8"/>
        <v/>
      </c>
    </row>
    <row r="136" spans="2:17" x14ac:dyDescent="0.2">
      <c r="B136" s="42"/>
      <c r="C136" s="2"/>
      <c r="D136" s="5"/>
      <c r="E136" s="37"/>
      <c r="F136" s="5"/>
      <c r="G136" s="37" t="str">
        <f t="shared" si="6"/>
        <v/>
      </c>
      <c r="H136" s="45"/>
      <c r="I136" s="5"/>
      <c r="J136" s="37"/>
      <c r="K136" s="37"/>
      <c r="L136" s="18" t="str">
        <f t="shared" si="7"/>
        <v/>
      </c>
      <c r="M136" s="119"/>
      <c r="N136" s="5"/>
      <c r="O136" s="37"/>
      <c r="P136" s="5"/>
      <c r="Q136" s="18" t="str">
        <f t="shared" si="8"/>
        <v/>
      </c>
    </row>
    <row r="137" spans="2:17" x14ac:dyDescent="0.2">
      <c r="B137" s="42"/>
      <c r="C137" s="2"/>
      <c r="D137" s="5"/>
      <c r="E137" s="37"/>
      <c r="F137" s="5"/>
      <c r="G137" s="37" t="str">
        <f t="shared" si="6"/>
        <v/>
      </c>
      <c r="H137" s="45"/>
      <c r="I137" s="5"/>
      <c r="J137" s="37"/>
      <c r="K137" s="37"/>
      <c r="L137" s="18" t="str">
        <f t="shared" si="7"/>
        <v/>
      </c>
      <c r="M137" s="119"/>
      <c r="N137" s="5"/>
      <c r="O137" s="37"/>
      <c r="P137" s="5"/>
      <c r="Q137" s="18" t="str">
        <f t="shared" si="8"/>
        <v/>
      </c>
    </row>
    <row r="138" spans="2:17" x14ac:dyDescent="0.2">
      <c r="B138" s="42"/>
      <c r="C138" s="2"/>
      <c r="D138" s="5"/>
      <c r="E138" s="37"/>
      <c r="F138" s="5"/>
      <c r="G138" s="37" t="str">
        <f t="shared" si="6"/>
        <v/>
      </c>
      <c r="H138" s="45"/>
      <c r="I138" s="5"/>
      <c r="J138" s="37"/>
      <c r="K138" s="37"/>
      <c r="L138" s="18" t="str">
        <f t="shared" si="7"/>
        <v/>
      </c>
      <c r="M138" s="119"/>
      <c r="N138" s="5"/>
      <c r="O138" s="37"/>
      <c r="P138" s="5"/>
      <c r="Q138" s="18" t="str">
        <f t="shared" si="8"/>
        <v/>
      </c>
    </row>
    <row r="139" spans="2:17" x14ac:dyDescent="0.2">
      <c r="B139" s="43"/>
      <c r="C139" s="7"/>
      <c r="D139" s="6"/>
      <c r="E139" s="10"/>
      <c r="F139" s="6"/>
      <c r="G139" s="37" t="str">
        <f t="shared" si="6"/>
        <v/>
      </c>
      <c r="H139" s="45"/>
      <c r="I139" s="5"/>
      <c r="J139" s="37"/>
      <c r="K139" s="37"/>
      <c r="L139" s="18" t="str">
        <f t="shared" si="7"/>
        <v/>
      </c>
      <c r="M139" s="119"/>
      <c r="N139" s="5"/>
      <c r="O139" s="37"/>
      <c r="P139" s="5"/>
      <c r="Q139" s="18" t="str">
        <f t="shared" si="8"/>
        <v/>
      </c>
    </row>
    <row r="140" spans="2:17" x14ac:dyDescent="0.2">
      <c r="B140" s="42"/>
      <c r="C140" s="8"/>
      <c r="D140" s="3"/>
      <c r="E140" s="4"/>
      <c r="F140" s="3"/>
      <c r="G140" s="4" t="str">
        <f t="shared" si="6"/>
        <v/>
      </c>
      <c r="H140" s="17"/>
      <c r="I140" s="3"/>
      <c r="J140" s="4"/>
      <c r="K140" s="4"/>
      <c r="L140" s="20" t="str">
        <f t="shared" si="7"/>
        <v/>
      </c>
      <c r="M140" s="8"/>
      <c r="N140" s="3"/>
      <c r="O140" s="4"/>
      <c r="P140" s="3"/>
      <c r="Q140" s="20" t="str">
        <f t="shared" si="8"/>
        <v/>
      </c>
    </row>
    <row r="141" spans="2:17" x14ac:dyDescent="0.2">
      <c r="B141" s="42"/>
      <c r="C141" s="2"/>
      <c r="D141" s="5"/>
      <c r="E141" s="2"/>
      <c r="F141" s="5"/>
      <c r="G141" s="2" t="str">
        <f t="shared" si="6"/>
        <v/>
      </c>
      <c r="H141" s="81"/>
      <c r="I141" s="5"/>
      <c r="J141" s="37"/>
      <c r="K141" s="37"/>
      <c r="L141" s="18" t="str">
        <f t="shared" si="7"/>
        <v/>
      </c>
      <c r="M141" s="119"/>
      <c r="N141" s="5"/>
      <c r="O141" s="37"/>
      <c r="P141" s="5"/>
      <c r="Q141" s="18" t="str">
        <f t="shared" si="8"/>
        <v/>
      </c>
    </row>
    <row r="142" spans="2:17" x14ac:dyDescent="0.2">
      <c r="B142" s="42"/>
      <c r="C142" s="2"/>
      <c r="D142" s="5"/>
      <c r="E142" s="37"/>
      <c r="F142" s="5"/>
      <c r="G142" s="37" t="str">
        <f t="shared" si="6"/>
        <v/>
      </c>
      <c r="H142" s="45"/>
      <c r="I142" s="5"/>
      <c r="J142" s="37"/>
      <c r="K142" s="37"/>
      <c r="L142" s="18" t="str">
        <f t="shared" si="7"/>
        <v/>
      </c>
      <c r="M142" s="119"/>
      <c r="N142" s="5"/>
      <c r="O142" s="37"/>
      <c r="P142" s="5"/>
      <c r="Q142" s="18" t="str">
        <f t="shared" si="8"/>
        <v/>
      </c>
    </row>
    <row r="143" spans="2:17" x14ac:dyDescent="0.2">
      <c r="B143" s="43"/>
      <c r="C143" s="7"/>
      <c r="D143" s="6"/>
      <c r="E143" s="10"/>
      <c r="F143" s="6"/>
      <c r="G143" s="10" t="str">
        <f t="shared" si="6"/>
        <v/>
      </c>
      <c r="H143" s="16"/>
      <c r="I143" s="6"/>
      <c r="J143" s="10"/>
      <c r="K143" s="10"/>
      <c r="L143" s="19" t="str">
        <f t="shared" si="7"/>
        <v/>
      </c>
      <c r="M143" s="7"/>
      <c r="N143" s="6"/>
      <c r="O143" s="10"/>
      <c r="P143" s="6"/>
      <c r="Q143" s="19" t="str">
        <f t="shared" si="8"/>
        <v/>
      </c>
    </row>
    <row r="144" spans="2:17" x14ac:dyDescent="0.2">
      <c r="B144" s="42"/>
      <c r="C144" s="2"/>
      <c r="D144" s="5"/>
      <c r="E144" s="37"/>
      <c r="F144" s="5"/>
      <c r="G144" s="37" t="str">
        <f t="shared" si="6"/>
        <v/>
      </c>
      <c r="H144" s="45"/>
      <c r="I144" s="5"/>
      <c r="J144" s="37"/>
      <c r="K144" s="37"/>
      <c r="L144" s="18" t="str">
        <f t="shared" si="7"/>
        <v/>
      </c>
      <c r="M144" s="119"/>
      <c r="N144" s="5"/>
      <c r="O144" s="37"/>
      <c r="P144" s="5"/>
      <c r="Q144" s="18" t="str">
        <f t="shared" si="8"/>
        <v/>
      </c>
    </row>
    <row r="145" spans="2:17" x14ac:dyDescent="0.2">
      <c r="B145" s="42"/>
      <c r="C145" s="2"/>
      <c r="D145" s="5"/>
      <c r="E145" s="37"/>
      <c r="F145" s="5"/>
      <c r="G145" s="37" t="str">
        <f t="shared" si="6"/>
        <v/>
      </c>
      <c r="H145" s="45"/>
      <c r="I145" s="5"/>
      <c r="J145" s="37"/>
      <c r="K145" s="37"/>
      <c r="L145" s="18" t="str">
        <f t="shared" si="7"/>
        <v/>
      </c>
      <c r="M145" s="119"/>
      <c r="N145" s="5"/>
      <c r="O145" s="37"/>
      <c r="P145" s="5"/>
      <c r="Q145" s="18" t="str">
        <f t="shared" si="8"/>
        <v/>
      </c>
    </row>
    <row r="146" spans="2:17" x14ac:dyDescent="0.2">
      <c r="B146" s="42"/>
      <c r="C146" s="2"/>
      <c r="D146" s="5"/>
      <c r="E146" s="37"/>
      <c r="F146" s="5"/>
      <c r="G146" s="37" t="str">
        <f t="shared" si="6"/>
        <v/>
      </c>
      <c r="H146" s="45"/>
      <c r="I146" s="5"/>
      <c r="J146" s="37"/>
      <c r="K146" s="37"/>
      <c r="L146" s="18" t="str">
        <f t="shared" si="7"/>
        <v/>
      </c>
      <c r="M146" s="119"/>
      <c r="N146" s="5"/>
      <c r="O146" s="37"/>
      <c r="P146" s="5"/>
      <c r="Q146" s="18" t="str">
        <f t="shared" si="8"/>
        <v/>
      </c>
    </row>
    <row r="147" spans="2:17" x14ac:dyDescent="0.2">
      <c r="B147" s="43"/>
      <c r="C147" s="7"/>
      <c r="D147" s="6"/>
      <c r="E147" s="10"/>
      <c r="F147" s="6"/>
      <c r="G147" s="37" t="str">
        <f t="shared" si="6"/>
        <v/>
      </c>
      <c r="H147" s="45"/>
      <c r="I147" s="5"/>
      <c r="J147" s="37"/>
      <c r="K147" s="37"/>
      <c r="L147" s="18" t="str">
        <f t="shared" si="7"/>
        <v/>
      </c>
      <c r="M147" s="119"/>
      <c r="N147" s="5"/>
      <c r="O147" s="37"/>
      <c r="P147" s="5"/>
      <c r="Q147" s="18" t="str">
        <f t="shared" si="8"/>
        <v/>
      </c>
    </row>
    <row r="148" spans="2:17" x14ac:dyDescent="0.2">
      <c r="B148" s="42"/>
      <c r="C148" s="2"/>
      <c r="D148" s="5"/>
      <c r="E148" s="37"/>
      <c r="F148" s="5"/>
      <c r="G148" s="4" t="str">
        <f t="shared" si="6"/>
        <v/>
      </c>
      <c r="H148" s="17"/>
      <c r="I148" s="3"/>
      <c r="J148" s="4"/>
      <c r="K148" s="4"/>
      <c r="L148" s="20" t="str">
        <f t="shared" si="7"/>
        <v/>
      </c>
      <c r="M148" s="8"/>
      <c r="N148" s="3"/>
      <c r="O148" s="4"/>
      <c r="P148" s="3"/>
      <c r="Q148" s="20" t="str">
        <f t="shared" si="8"/>
        <v/>
      </c>
    </row>
    <row r="149" spans="2:17" x14ac:dyDescent="0.2">
      <c r="B149" s="42"/>
      <c r="C149" s="2"/>
      <c r="D149" s="5"/>
      <c r="E149" s="37"/>
      <c r="F149" s="5"/>
      <c r="G149" s="37" t="str">
        <f t="shared" si="6"/>
        <v/>
      </c>
      <c r="H149" s="45"/>
      <c r="I149" s="5"/>
      <c r="J149" s="37"/>
      <c r="K149" s="37"/>
      <c r="L149" s="18" t="str">
        <f t="shared" si="7"/>
        <v/>
      </c>
      <c r="M149" s="119"/>
      <c r="N149" s="5"/>
      <c r="O149" s="37"/>
      <c r="P149" s="5"/>
      <c r="Q149" s="18" t="str">
        <f t="shared" si="8"/>
        <v/>
      </c>
    </row>
    <row r="150" spans="2:17" x14ac:dyDescent="0.2">
      <c r="B150" s="42"/>
      <c r="C150" s="2"/>
      <c r="D150" s="5"/>
      <c r="E150" s="37"/>
      <c r="F150" s="5"/>
      <c r="G150" s="37" t="str">
        <f t="shared" si="6"/>
        <v/>
      </c>
      <c r="H150" s="45"/>
      <c r="I150" s="5"/>
      <c r="J150" s="37"/>
      <c r="K150" s="37"/>
      <c r="L150" s="18" t="str">
        <f t="shared" si="7"/>
        <v/>
      </c>
      <c r="M150" s="119"/>
      <c r="N150" s="5"/>
      <c r="O150" s="37"/>
      <c r="P150" s="5"/>
      <c r="Q150" s="18" t="str">
        <f t="shared" si="8"/>
        <v/>
      </c>
    </row>
    <row r="151" spans="2:17" x14ac:dyDescent="0.2">
      <c r="B151" s="43"/>
      <c r="C151" s="7"/>
      <c r="D151" s="6"/>
      <c r="E151" s="10"/>
      <c r="F151" s="6"/>
      <c r="G151" s="10" t="str">
        <f t="shared" si="6"/>
        <v/>
      </c>
      <c r="H151" s="16"/>
      <c r="I151" s="6"/>
      <c r="J151" s="10"/>
      <c r="K151" s="10"/>
      <c r="L151" s="19" t="str">
        <f t="shared" si="7"/>
        <v/>
      </c>
      <c r="M151" s="7"/>
      <c r="N151" s="6"/>
      <c r="O151" s="10"/>
      <c r="P151" s="6"/>
      <c r="Q151" s="19" t="str">
        <f t="shared" si="8"/>
        <v/>
      </c>
    </row>
    <row r="152" spans="2:17" x14ac:dyDescent="0.2">
      <c r="B152" s="42"/>
      <c r="C152" s="2"/>
      <c r="D152" s="5"/>
      <c r="E152" s="37"/>
      <c r="F152" s="5"/>
      <c r="G152" s="37" t="str">
        <f t="shared" si="6"/>
        <v/>
      </c>
      <c r="H152" s="45"/>
      <c r="I152" s="5"/>
      <c r="J152" s="37"/>
      <c r="K152" s="37"/>
      <c r="L152" s="18" t="str">
        <f t="shared" si="7"/>
        <v/>
      </c>
      <c r="M152" s="119"/>
      <c r="N152" s="5"/>
      <c r="O152" s="37"/>
      <c r="P152" s="5"/>
      <c r="Q152" s="18" t="str">
        <f t="shared" si="8"/>
        <v/>
      </c>
    </row>
    <row r="153" spans="2:17" x14ac:dyDescent="0.2">
      <c r="B153" s="42"/>
      <c r="C153" s="2"/>
      <c r="D153" s="5"/>
      <c r="E153" s="37"/>
      <c r="F153" s="5"/>
      <c r="G153" s="37" t="str">
        <f t="shared" si="6"/>
        <v/>
      </c>
      <c r="H153" s="45"/>
      <c r="I153" s="5"/>
      <c r="J153" s="37"/>
      <c r="K153" s="37"/>
      <c r="L153" s="18" t="str">
        <f t="shared" si="7"/>
        <v/>
      </c>
      <c r="M153" s="119"/>
      <c r="N153" s="5"/>
      <c r="O153" s="37"/>
      <c r="P153" s="5"/>
      <c r="Q153" s="18" t="str">
        <f t="shared" si="8"/>
        <v/>
      </c>
    </row>
    <row r="154" spans="2:17" x14ac:dyDescent="0.2">
      <c r="B154" s="42"/>
      <c r="C154" s="2"/>
      <c r="D154" s="5"/>
      <c r="E154" s="37"/>
      <c r="F154" s="5"/>
      <c r="G154" s="37" t="str">
        <f t="shared" si="6"/>
        <v/>
      </c>
      <c r="H154" s="45"/>
      <c r="I154" s="5"/>
      <c r="J154" s="37"/>
      <c r="K154" s="37"/>
      <c r="L154" s="18" t="str">
        <f t="shared" si="7"/>
        <v/>
      </c>
      <c r="M154" s="119"/>
      <c r="N154" s="5"/>
      <c r="O154" s="37"/>
      <c r="P154" s="5"/>
      <c r="Q154" s="18" t="str">
        <f t="shared" si="8"/>
        <v/>
      </c>
    </row>
    <row r="155" spans="2:17" x14ac:dyDescent="0.2">
      <c r="B155" s="43"/>
      <c r="C155" s="7"/>
      <c r="D155" s="6"/>
      <c r="E155" s="10"/>
      <c r="F155" s="6"/>
      <c r="G155" s="10" t="str">
        <f t="shared" si="6"/>
        <v/>
      </c>
      <c r="H155" s="16"/>
      <c r="I155" s="6"/>
      <c r="J155" s="10"/>
      <c r="K155" s="6"/>
      <c r="L155" s="19" t="str">
        <f t="shared" si="7"/>
        <v/>
      </c>
      <c r="M155" s="7"/>
      <c r="N155" s="6"/>
      <c r="O155" s="10"/>
      <c r="P155" s="6"/>
      <c r="Q155" s="19" t="str">
        <f t="shared" si="8"/>
        <v/>
      </c>
    </row>
    <row r="156" spans="2:17" x14ac:dyDescent="0.2">
      <c r="B156" s="42"/>
      <c r="C156" s="2"/>
      <c r="D156" s="5"/>
      <c r="E156" s="37"/>
      <c r="F156" s="5"/>
      <c r="G156" s="37" t="str">
        <f>IF(C156+D156+E156+F156=0,"",C156+D156+E156+F156)</f>
        <v/>
      </c>
      <c r="H156" s="45"/>
      <c r="I156" s="3"/>
      <c r="J156" s="2"/>
      <c r="K156" s="3"/>
      <c r="L156" s="29" t="str">
        <f>IF(H156+I156+J156+K156=0,"",H156+I156+J156+K156)</f>
        <v/>
      </c>
      <c r="M156" s="119"/>
      <c r="N156" s="5"/>
      <c r="O156" s="37"/>
      <c r="P156" s="5"/>
      <c r="Q156" s="18" t="str">
        <f>IF(M156+N156+O156+P156=0,"",M156+N156+O156+P156)</f>
        <v/>
      </c>
    </row>
    <row r="157" spans="2:17" x14ac:dyDescent="0.2">
      <c r="B157" s="42"/>
      <c r="C157" s="2"/>
      <c r="D157" s="5"/>
      <c r="E157" s="37"/>
      <c r="F157" s="5"/>
      <c r="G157" s="37"/>
      <c r="H157" s="45"/>
      <c r="I157" s="5"/>
      <c r="J157" s="2"/>
      <c r="K157" s="5"/>
      <c r="L157" s="29"/>
      <c r="M157" s="119"/>
      <c r="N157" s="5"/>
      <c r="O157" s="37"/>
      <c r="P157" s="5"/>
      <c r="Q157" s="18" t="str">
        <f>IF(M157+N157+O157+P157=0,"",M157+N157+O157+P157)</f>
        <v/>
      </c>
    </row>
    <row r="158" spans="2:17" x14ac:dyDescent="0.2">
      <c r="B158" s="42"/>
      <c r="C158" s="2"/>
      <c r="D158" s="5"/>
      <c r="E158" s="37"/>
      <c r="F158" s="5"/>
      <c r="G158" s="37"/>
      <c r="H158" s="45"/>
      <c r="I158" s="5"/>
      <c r="J158" s="2"/>
      <c r="K158" s="5"/>
      <c r="L158" s="29"/>
      <c r="M158" s="119"/>
      <c r="N158" s="5"/>
      <c r="O158" s="37"/>
      <c r="P158" s="5"/>
      <c r="Q158" s="18" t="str">
        <f>IF(M158+N158+O158+P158=0,"",M158+N158+O158+P158)</f>
        <v/>
      </c>
    </row>
    <row r="159" spans="2:17" x14ac:dyDescent="0.2">
      <c r="B159" s="43"/>
      <c r="C159" s="7"/>
      <c r="D159" s="6"/>
      <c r="E159" s="10"/>
      <c r="F159" s="6"/>
      <c r="G159" s="37" t="str">
        <f t="shared" ref="G159:G167" si="9">IF(C159+D159+E159+F159=0,"",C159+D159+E159+F159)</f>
        <v/>
      </c>
      <c r="H159" s="45"/>
      <c r="I159" s="6"/>
      <c r="J159" s="2"/>
      <c r="K159" s="6"/>
      <c r="L159" s="29" t="str">
        <f t="shared" ref="L159:L167" si="10">IF(H159+I159+J159+K159=0,"",H159+I159+J159+K159)</f>
        <v/>
      </c>
      <c r="M159" s="119"/>
      <c r="N159" s="5"/>
      <c r="O159" s="37"/>
      <c r="P159" s="5"/>
      <c r="Q159" s="18" t="str">
        <f t="shared" ref="Q159:Q167" si="11">IF(M159+N159+O159+P159=0,"",M159+N159+O159+P159)</f>
        <v/>
      </c>
    </row>
    <row r="160" spans="2:17" x14ac:dyDescent="0.2">
      <c r="B160" s="42"/>
      <c r="C160" s="2"/>
      <c r="D160" s="5"/>
      <c r="E160" s="37"/>
      <c r="F160" s="5"/>
      <c r="G160" s="4" t="str">
        <f t="shared" si="9"/>
        <v/>
      </c>
      <c r="H160" s="17"/>
      <c r="I160" s="3"/>
      <c r="J160" s="4"/>
      <c r="K160" s="4"/>
      <c r="L160" s="20" t="str">
        <f t="shared" si="10"/>
        <v/>
      </c>
      <c r="M160" s="8"/>
      <c r="N160" s="3"/>
      <c r="O160" s="4"/>
      <c r="P160" s="3"/>
      <c r="Q160" s="20" t="str">
        <f t="shared" si="11"/>
        <v/>
      </c>
    </row>
    <row r="161" spans="2:17" x14ac:dyDescent="0.2">
      <c r="B161" s="42"/>
      <c r="C161" s="2"/>
      <c r="D161" s="5"/>
      <c r="E161" s="37"/>
      <c r="F161" s="5"/>
      <c r="G161" s="37" t="str">
        <f t="shared" si="9"/>
        <v/>
      </c>
      <c r="H161" s="45"/>
      <c r="I161" s="5"/>
      <c r="J161" s="37"/>
      <c r="K161" s="37"/>
      <c r="L161" s="18" t="str">
        <f t="shared" si="10"/>
        <v/>
      </c>
      <c r="M161" s="119"/>
      <c r="N161" s="5"/>
      <c r="O161" s="37"/>
      <c r="P161" s="5"/>
      <c r="Q161" s="18" t="str">
        <f t="shared" si="11"/>
        <v/>
      </c>
    </row>
    <row r="162" spans="2:17" x14ac:dyDescent="0.2">
      <c r="B162" s="42"/>
      <c r="C162" s="2"/>
      <c r="D162" s="5"/>
      <c r="E162" s="37"/>
      <c r="F162" s="5"/>
      <c r="G162" s="37" t="str">
        <f t="shared" si="9"/>
        <v/>
      </c>
      <c r="H162" s="45"/>
      <c r="I162" s="5"/>
      <c r="J162" s="37"/>
      <c r="K162" s="37"/>
      <c r="L162" s="18" t="str">
        <f t="shared" si="10"/>
        <v/>
      </c>
      <c r="M162" s="119"/>
      <c r="N162" s="5"/>
      <c r="O162" s="37"/>
      <c r="P162" s="5"/>
      <c r="Q162" s="18" t="str">
        <f t="shared" si="11"/>
        <v/>
      </c>
    </row>
    <row r="163" spans="2:17" x14ac:dyDescent="0.2">
      <c r="B163" s="43"/>
      <c r="C163" s="7"/>
      <c r="D163" s="6"/>
      <c r="E163" s="10"/>
      <c r="F163" s="6"/>
      <c r="G163" s="10" t="str">
        <f t="shared" si="9"/>
        <v/>
      </c>
      <c r="H163" s="16"/>
      <c r="I163" s="6"/>
      <c r="J163" s="10"/>
      <c r="K163" s="10"/>
      <c r="L163" s="19" t="str">
        <f t="shared" si="10"/>
        <v/>
      </c>
      <c r="M163" s="7"/>
      <c r="N163" s="6"/>
      <c r="O163" s="10"/>
      <c r="P163" s="6"/>
      <c r="Q163" s="19" t="str">
        <f t="shared" si="11"/>
        <v/>
      </c>
    </row>
    <row r="164" spans="2:17" x14ac:dyDescent="0.2">
      <c r="B164" s="42"/>
      <c r="C164" s="2"/>
      <c r="D164" s="5"/>
      <c r="E164" s="37"/>
      <c r="F164" s="5"/>
      <c r="G164" s="37" t="str">
        <f t="shared" si="9"/>
        <v/>
      </c>
      <c r="H164" s="45"/>
      <c r="I164" s="5"/>
      <c r="J164" s="37"/>
      <c r="K164" s="37"/>
      <c r="L164" s="18" t="str">
        <f t="shared" si="10"/>
        <v/>
      </c>
      <c r="M164" s="158"/>
      <c r="N164" s="3"/>
      <c r="O164" s="4"/>
      <c r="P164" s="3"/>
      <c r="Q164" s="20" t="str">
        <f t="shared" si="11"/>
        <v/>
      </c>
    </row>
    <row r="165" spans="2:17" x14ac:dyDescent="0.2">
      <c r="B165" s="42"/>
      <c r="C165" s="2"/>
      <c r="D165" s="5"/>
      <c r="E165" s="37"/>
      <c r="F165" s="5"/>
      <c r="G165" s="37" t="str">
        <f t="shared" si="9"/>
        <v/>
      </c>
      <c r="H165" s="45"/>
      <c r="I165" s="5"/>
      <c r="J165" s="37"/>
      <c r="K165" s="37"/>
      <c r="L165" s="18" t="str">
        <f t="shared" si="10"/>
        <v/>
      </c>
      <c r="M165" s="2"/>
      <c r="N165" s="5"/>
      <c r="O165" s="37"/>
      <c r="P165" s="5"/>
      <c r="Q165" s="18" t="str">
        <f t="shared" si="11"/>
        <v/>
      </c>
    </row>
    <row r="166" spans="2:17" x14ac:dyDescent="0.2">
      <c r="B166" s="42"/>
      <c r="C166" s="2"/>
      <c r="D166" s="5"/>
      <c r="E166" s="37"/>
      <c r="F166" s="5"/>
      <c r="G166" s="37" t="str">
        <f t="shared" si="9"/>
        <v/>
      </c>
      <c r="H166" s="45"/>
      <c r="I166" s="5"/>
      <c r="J166" s="37"/>
      <c r="K166" s="37"/>
      <c r="L166" s="18" t="str">
        <f t="shared" si="10"/>
        <v/>
      </c>
      <c r="M166" s="2"/>
      <c r="N166" s="5"/>
      <c r="O166" s="37"/>
      <c r="P166" s="5"/>
      <c r="Q166" s="18" t="str">
        <f t="shared" si="11"/>
        <v/>
      </c>
    </row>
    <row r="167" spans="2:17" x14ac:dyDescent="0.2">
      <c r="B167" s="43"/>
      <c r="C167" s="7"/>
      <c r="D167" s="6"/>
      <c r="E167" s="10"/>
      <c r="F167" s="6"/>
      <c r="G167" s="10" t="str">
        <f t="shared" si="9"/>
        <v/>
      </c>
      <c r="H167" s="16"/>
      <c r="I167" s="6"/>
      <c r="J167" s="10"/>
      <c r="K167" s="10"/>
      <c r="L167" s="19" t="str">
        <f t="shared" si="10"/>
        <v/>
      </c>
      <c r="M167" s="7"/>
      <c r="N167" s="6"/>
      <c r="O167" s="10"/>
      <c r="P167" s="6"/>
      <c r="Q167" s="19" t="str">
        <f t="shared" si="11"/>
        <v/>
      </c>
    </row>
    <row r="168" spans="2:17" ht="13.5" thickBot="1" x14ac:dyDescent="0.25">
      <c r="B168" s="42"/>
      <c r="C168" s="2"/>
      <c r="D168" s="5"/>
      <c r="E168" s="37"/>
      <c r="F168" s="5"/>
      <c r="G168" s="37" t="str">
        <f>IF(C168+D168+E168+F168=0,"",C168+D168+E168+F168)</f>
        <v/>
      </c>
      <c r="H168" s="81"/>
      <c r="I168" s="2"/>
      <c r="J168" s="5"/>
      <c r="K168" s="2"/>
      <c r="L168" s="18" t="str">
        <f>IF(H168+I168+J168+K168=0,"",H168+I168+J168+K168)</f>
        <v/>
      </c>
      <c r="M168" s="2"/>
      <c r="N168" s="5"/>
      <c r="O168" s="37"/>
      <c r="P168" s="5"/>
      <c r="Q168" s="18" t="str">
        <f>IF(M168+N168+O168+P168=0,"",M168+N168+O168+P168)</f>
        <v/>
      </c>
    </row>
    <row r="169" spans="2:17" ht="16.5" customHeight="1" thickBot="1" x14ac:dyDescent="0.25">
      <c r="B169" s="75" t="s">
        <v>0</v>
      </c>
      <c r="C169" s="95">
        <f t="shared" ref="C169:Q169" si="12">SUM(C8:C86)+SUM(C94:C168)</f>
        <v>490</v>
      </c>
      <c r="D169" s="68">
        <f t="shared" si="12"/>
        <v>3</v>
      </c>
      <c r="E169" s="68">
        <f t="shared" si="12"/>
        <v>0</v>
      </c>
      <c r="F169" s="68">
        <f t="shared" si="12"/>
        <v>0</v>
      </c>
      <c r="G169" s="57">
        <f t="shared" si="12"/>
        <v>493</v>
      </c>
      <c r="H169" s="95">
        <f t="shared" si="12"/>
        <v>7</v>
      </c>
      <c r="I169" s="68">
        <f t="shared" si="12"/>
        <v>0</v>
      </c>
      <c r="J169" s="68">
        <f t="shared" si="12"/>
        <v>0</v>
      </c>
      <c r="K169" s="68">
        <f t="shared" si="12"/>
        <v>0</v>
      </c>
      <c r="L169" s="77">
        <f t="shared" si="12"/>
        <v>7</v>
      </c>
      <c r="M169" s="135">
        <f t="shared" si="12"/>
        <v>597</v>
      </c>
      <c r="N169" s="68">
        <f t="shared" si="12"/>
        <v>8</v>
      </c>
      <c r="O169" s="68">
        <f t="shared" si="12"/>
        <v>0</v>
      </c>
      <c r="P169" s="68">
        <f t="shared" si="12"/>
        <v>0</v>
      </c>
      <c r="Q169" s="133">
        <f t="shared" si="12"/>
        <v>605</v>
      </c>
    </row>
    <row r="170" spans="2:17" ht="16.5" customHeight="1" thickBot="1" x14ac:dyDescent="0.25">
      <c r="B170" s="180" t="s">
        <v>14</v>
      </c>
      <c r="C170" s="49"/>
      <c r="D170" s="62" t="s">
        <v>136</v>
      </c>
      <c r="E170" s="26">
        <f>G169</f>
        <v>493</v>
      </c>
      <c r="F170" s="134">
        <f>ROUND(E170/'教(三)2'!F172*100,1)</f>
        <v>5.0999999999999996</v>
      </c>
      <c r="G170" s="31" t="s">
        <v>52</v>
      </c>
      <c r="H170" s="49"/>
      <c r="I170" s="26"/>
      <c r="J170" s="26"/>
      <c r="K170" s="62" t="s">
        <v>137</v>
      </c>
      <c r="L170" s="123">
        <f>L169+Q169</f>
        <v>612</v>
      </c>
      <c r="M170" s="134">
        <f>ROUND(L170/'教(三)2'!F172*100,1)</f>
        <v>6.3</v>
      </c>
      <c r="N170" s="117" t="s">
        <v>52</v>
      </c>
      <c r="O170" s="136"/>
      <c r="P170" s="62"/>
      <c r="Q170" s="31"/>
    </row>
    <row r="171" spans="2:17" ht="16.5" customHeight="1" thickBot="1" x14ac:dyDescent="0.25">
      <c r="B171" s="79" t="s">
        <v>16</v>
      </c>
      <c r="C171" s="99"/>
      <c r="D171" s="173" t="s">
        <v>85</v>
      </c>
      <c r="E171" s="56">
        <f>G169</f>
        <v>493</v>
      </c>
      <c r="F171" s="134">
        <f>ROUND(E171/'教(三)2'!F172*100,1)</f>
        <v>5.0999999999999996</v>
      </c>
      <c r="G171" s="59" t="s">
        <v>52</v>
      </c>
      <c r="H171" s="49"/>
      <c r="I171" s="62" t="s">
        <v>152</v>
      </c>
      <c r="J171" s="26">
        <f>L169</f>
        <v>7</v>
      </c>
      <c r="K171" s="134">
        <f>ROUND(J171/'教(三)2'!F172*100,1)</f>
        <v>0.1</v>
      </c>
      <c r="L171" s="31" t="s">
        <v>52</v>
      </c>
      <c r="M171" s="100"/>
      <c r="N171" s="173" t="s">
        <v>153</v>
      </c>
      <c r="O171" s="136">
        <f>Q169</f>
        <v>605</v>
      </c>
      <c r="P171" s="134">
        <f>ROUND(O171/'教(三)2'!F172*100,1)</f>
        <v>6.3</v>
      </c>
      <c r="Q171" s="59" t="s">
        <v>52</v>
      </c>
    </row>
    <row r="172" spans="2:17" x14ac:dyDescent="0.2">
      <c r="M172" s="2"/>
      <c r="N172" s="409"/>
      <c r="O172" s="409"/>
      <c r="P172" s="2"/>
      <c r="Q172" s="97"/>
    </row>
  </sheetData>
  <mergeCells count="45">
    <mergeCell ref="N172:O172"/>
    <mergeCell ref="J92:J93"/>
    <mergeCell ref="K92:K93"/>
    <mergeCell ref="L92:L93"/>
    <mergeCell ref="M92:M93"/>
    <mergeCell ref="N92:N93"/>
    <mergeCell ref="O92:O93"/>
    <mergeCell ref="C91:G91"/>
    <mergeCell ref="H91:L91"/>
    <mergeCell ref="M91:Q91"/>
    <mergeCell ref="C92:C93"/>
    <mergeCell ref="D92:D93"/>
    <mergeCell ref="E92:E93"/>
    <mergeCell ref="F92:F93"/>
    <mergeCell ref="G92:G93"/>
    <mergeCell ref="H92:H93"/>
    <mergeCell ref="I92:I93"/>
    <mergeCell ref="P92:P93"/>
    <mergeCell ref="Q92:Q93"/>
    <mergeCell ref="O6:O7"/>
    <mergeCell ref="P6:P7"/>
    <mergeCell ref="Q6:Q7"/>
    <mergeCell ref="C90:G90"/>
    <mergeCell ref="H90:L90"/>
    <mergeCell ref="M90:Q90"/>
    <mergeCell ref="I6:I7"/>
    <mergeCell ref="J6:J7"/>
    <mergeCell ref="K6:K7"/>
    <mergeCell ref="L6:L7"/>
    <mergeCell ref="B92:B93"/>
    <mergeCell ref="B6:B7"/>
    <mergeCell ref="C4:G4"/>
    <mergeCell ref="H4:L4"/>
    <mergeCell ref="M4:Q4"/>
    <mergeCell ref="C5:G5"/>
    <mergeCell ref="H5:L5"/>
    <mergeCell ref="M5:Q5"/>
    <mergeCell ref="M6:M7"/>
    <mergeCell ref="N6:N7"/>
    <mergeCell ref="C6:C7"/>
    <mergeCell ref="D6:D7"/>
    <mergeCell ref="E6:E7"/>
    <mergeCell ref="F6:F7"/>
    <mergeCell ref="G6:G7"/>
    <mergeCell ref="H6:H7"/>
  </mergeCells>
  <phoneticPr fontId="4"/>
  <pageMargins left="0.70866141732283472" right="0.70866141732283472" top="0.74803149606299213" bottom="0.74803149606299213" header="0.31496062992125984" footer="0.31496062992125984"/>
  <pageSetup paperSize="9" scale="65" firstPageNumber="45" orientation="portrait" r:id="rId1"/>
  <rowBreaks count="1" manualBreakCount="1">
    <brk id="86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Q172"/>
  <sheetViews>
    <sheetView view="pageBreakPreview" zoomScale="120" zoomScaleNormal="11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S7" sqref="S7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96" t="s">
        <v>223</v>
      </c>
      <c r="D4" s="402"/>
      <c r="E4" s="402"/>
      <c r="F4" s="402"/>
      <c r="G4" s="403"/>
      <c r="H4" s="355" t="s">
        <v>145</v>
      </c>
      <c r="I4" s="356"/>
      <c r="J4" s="356"/>
      <c r="K4" s="356"/>
      <c r="L4" s="357"/>
      <c r="M4" s="355" t="s">
        <v>224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6" t="s">
        <v>60</v>
      </c>
      <c r="D5" s="364"/>
      <c r="E5" s="364"/>
      <c r="F5" s="364"/>
      <c r="G5" s="365"/>
      <c r="H5" s="355" t="s">
        <v>147</v>
      </c>
      <c r="I5" s="356"/>
      <c r="J5" s="356"/>
      <c r="K5" s="356"/>
      <c r="L5" s="357"/>
      <c r="M5" s="363" t="s">
        <v>147</v>
      </c>
      <c r="N5" s="364"/>
      <c r="O5" s="364"/>
      <c r="P5" s="364"/>
      <c r="Q5" s="365"/>
    </row>
    <row r="6" spans="2:17" x14ac:dyDescent="0.2">
      <c r="B6" s="417" t="s">
        <v>154</v>
      </c>
      <c r="C6" s="394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400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418"/>
      <c r="C7" s="395"/>
      <c r="D7" s="391"/>
      <c r="E7" s="391"/>
      <c r="F7" s="391"/>
      <c r="G7" s="393"/>
      <c r="H7" s="401"/>
      <c r="I7" s="391"/>
      <c r="J7" s="391"/>
      <c r="K7" s="391"/>
      <c r="L7" s="393"/>
      <c r="M7" s="401"/>
      <c r="N7" s="391"/>
      <c r="O7" s="391"/>
      <c r="P7" s="391"/>
      <c r="Q7" s="393"/>
    </row>
    <row r="8" spans="2:17" x14ac:dyDescent="0.2">
      <c r="B8" s="83"/>
      <c r="C8" s="162" t="s">
        <v>1</v>
      </c>
      <c r="D8" s="185" t="s">
        <v>1</v>
      </c>
      <c r="E8" s="163" t="s">
        <v>1</v>
      </c>
      <c r="F8" s="185" t="s">
        <v>1</v>
      </c>
      <c r="G8" s="188" t="s">
        <v>1</v>
      </c>
      <c r="H8" s="162" t="s">
        <v>1</v>
      </c>
      <c r="I8" s="185" t="s">
        <v>1</v>
      </c>
      <c r="J8" s="163" t="s">
        <v>1</v>
      </c>
      <c r="K8" s="185" t="s">
        <v>1</v>
      </c>
      <c r="L8" s="163" t="s">
        <v>1</v>
      </c>
      <c r="M8" s="189" t="s">
        <v>1</v>
      </c>
      <c r="N8" s="190" t="s">
        <v>1</v>
      </c>
      <c r="O8" s="191" t="s">
        <v>1</v>
      </c>
      <c r="P8" s="190" t="s">
        <v>1</v>
      </c>
      <c r="Q8" s="188" t="s">
        <v>1</v>
      </c>
    </row>
    <row r="9" spans="2:17" x14ac:dyDescent="0.2">
      <c r="B9" s="42">
        <v>1</v>
      </c>
      <c r="C9" s="2"/>
      <c r="D9" s="5"/>
      <c r="E9" s="37"/>
      <c r="F9" s="5"/>
      <c r="G9" s="18" t="str">
        <f>IF(C9+D9+E9+F9=0,"",C9+D9+E9+F9)</f>
        <v/>
      </c>
      <c r="H9" s="2"/>
      <c r="I9" s="5"/>
      <c r="J9" s="37"/>
      <c r="K9" s="5"/>
      <c r="L9" s="37" t="str">
        <f>IF(H9+I9+J9+K9=0,"",H9+I9+J9+K9)</f>
        <v/>
      </c>
      <c r="M9" s="45"/>
      <c r="N9" s="5"/>
      <c r="O9" s="37"/>
      <c r="P9" s="37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18" t="str">
        <f t="shared" ref="G10:G73" si="0">IF(C10+D10+E10+F10=0,"",C10+D10+E10+F10)</f>
        <v/>
      </c>
      <c r="H10" s="2"/>
      <c r="I10" s="5"/>
      <c r="J10" s="37"/>
      <c r="K10" s="5"/>
      <c r="L10" s="37" t="str">
        <f t="shared" ref="L10:L73" si="1">IF(H10+I10+J10+K10=0,"",H10+I10+J10+K10)</f>
        <v/>
      </c>
      <c r="M10" s="45"/>
      <c r="N10" s="5"/>
      <c r="O10" s="37"/>
      <c r="P10" s="37"/>
      <c r="Q10" s="18" t="str">
        <f t="shared" ref="Q10:Q73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18" t="str">
        <f t="shared" si="0"/>
        <v/>
      </c>
      <c r="H11" s="2"/>
      <c r="I11" s="5"/>
      <c r="J11" s="37"/>
      <c r="K11" s="5"/>
      <c r="L11" s="37" t="str">
        <f t="shared" si="1"/>
        <v/>
      </c>
      <c r="M11" s="45"/>
      <c r="N11" s="5"/>
      <c r="O11" s="37"/>
      <c r="P11" s="37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9" t="str">
        <f t="shared" si="0"/>
        <v/>
      </c>
      <c r="H12" s="7"/>
      <c r="I12" s="6"/>
      <c r="J12" s="10"/>
      <c r="K12" s="6"/>
      <c r="L12" s="10" t="str">
        <f t="shared" si="1"/>
        <v/>
      </c>
      <c r="M12" s="16"/>
      <c r="N12" s="6"/>
      <c r="O12" s="10"/>
      <c r="P12" s="10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18" t="str">
        <f t="shared" si="0"/>
        <v/>
      </c>
      <c r="H13" s="2"/>
      <c r="I13" s="5"/>
      <c r="J13" s="37"/>
      <c r="K13" s="5"/>
      <c r="L13" s="37" t="str">
        <f t="shared" si="1"/>
        <v/>
      </c>
      <c r="M13" s="45"/>
      <c r="N13" s="5"/>
      <c r="O13" s="37"/>
      <c r="P13" s="37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18" t="str">
        <f t="shared" si="0"/>
        <v/>
      </c>
      <c r="H14" s="2"/>
      <c r="I14" s="5"/>
      <c r="J14" s="37"/>
      <c r="K14" s="5"/>
      <c r="L14" s="37" t="str">
        <f t="shared" si="1"/>
        <v/>
      </c>
      <c r="M14" s="45"/>
      <c r="N14" s="5"/>
      <c r="O14" s="37"/>
      <c r="P14" s="37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18" t="str">
        <f t="shared" si="0"/>
        <v/>
      </c>
      <c r="H15" s="2"/>
      <c r="I15" s="5"/>
      <c r="J15" s="37"/>
      <c r="K15" s="5"/>
      <c r="L15" s="37" t="str">
        <f t="shared" si="1"/>
        <v/>
      </c>
      <c r="M15" s="45"/>
      <c r="N15" s="5"/>
      <c r="O15" s="37"/>
      <c r="P15" s="37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9" t="str">
        <f t="shared" si="0"/>
        <v/>
      </c>
      <c r="H16" s="7"/>
      <c r="I16" s="6"/>
      <c r="J16" s="10"/>
      <c r="K16" s="6"/>
      <c r="L16" s="10" t="str">
        <f t="shared" si="1"/>
        <v/>
      </c>
      <c r="M16" s="16"/>
      <c r="N16" s="6"/>
      <c r="O16" s="10"/>
      <c r="P16" s="10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18" t="str">
        <f t="shared" si="0"/>
        <v/>
      </c>
      <c r="H17" s="2"/>
      <c r="I17" s="5"/>
      <c r="J17" s="37"/>
      <c r="K17" s="5"/>
      <c r="L17" s="37" t="str">
        <f t="shared" si="1"/>
        <v/>
      </c>
      <c r="M17" s="45"/>
      <c r="N17" s="5"/>
      <c r="O17" s="37"/>
      <c r="P17" s="37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18" t="str">
        <f t="shared" si="0"/>
        <v/>
      </c>
      <c r="H18" s="2"/>
      <c r="I18" s="5"/>
      <c r="J18" s="37"/>
      <c r="K18" s="5"/>
      <c r="L18" s="37" t="str">
        <f t="shared" si="1"/>
        <v/>
      </c>
      <c r="M18" s="45"/>
      <c r="N18" s="5"/>
      <c r="O18" s="37"/>
      <c r="P18" s="37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18" t="str">
        <f t="shared" si="0"/>
        <v/>
      </c>
      <c r="H19" s="2"/>
      <c r="I19" s="5"/>
      <c r="J19" s="37"/>
      <c r="K19" s="5"/>
      <c r="L19" s="37" t="str">
        <f t="shared" si="1"/>
        <v/>
      </c>
      <c r="M19" s="45"/>
      <c r="N19" s="5"/>
      <c r="O19" s="37"/>
      <c r="P19" s="37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18" t="str">
        <f t="shared" si="0"/>
        <v/>
      </c>
      <c r="H20" s="2"/>
      <c r="I20" s="5"/>
      <c r="J20" s="37"/>
      <c r="K20" s="5"/>
      <c r="L20" s="37" t="str">
        <f t="shared" si="1"/>
        <v/>
      </c>
      <c r="M20" s="45"/>
      <c r="N20" s="5"/>
      <c r="O20" s="37"/>
      <c r="P20" s="37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20" t="str">
        <f t="shared" si="0"/>
        <v/>
      </c>
      <c r="H21" s="8"/>
      <c r="I21" s="3"/>
      <c r="J21" s="4"/>
      <c r="K21" s="3"/>
      <c r="L21" s="4" t="str">
        <f t="shared" si="1"/>
        <v/>
      </c>
      <c r="M21" s="17"/>
      <c r="N21" s="3"/>
      <c r="O21" s="4"/>
      <c r="P21" s="4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18" t="str">
        <f t="shared" si="0"/>
        <v/>
      </c>
      <c r="H22" s="2"/>
      <c r="I22" s="5"/>
      <c r="J22" s="37"/>
      <c r="K22" s="5"/>
      <c r="L22" s="37" t="str">
        <f t="shared" si="1"/>
        <v/>
      </c>
      <c r="M22" s="45"/>
      <c r="N22" s="5"/>
      <c r="O22" s="37"/>
      <c r="P22" s="37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18" t="str">
        <f t="shared" si="0"/>
        <v/>
      </c>
      <c r="H23" s="2"/>
      <c r="I23" s="5"/>
      <c r="J23" s="37"/>
      <c r="K23" s="5"/>
      <c r="L23" s="37" t="str">
        <f t="shared" si="1"/>
        <v/>
      </c>
      <c r="M23" s="45"/>
      <c r="N23" s="5"/>
      <c r="O23" s="37"/>
      <c r="P23" s="37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9" t="str">
        <f t="shared" si="0"/>
        <v/>
      </c>
      <c r="H24" s="7"/>
      <c r="I24" s="6"/>
      <c r="J24" s="10"/>
      <c r="K24" s="6"/>
      <c r="L24" s="10" t="str">
        <f t="shared" si="1"/>
        <v/>
      </c>
      <c r="M24" s="16"/>
      <c r="N24" s="6"/>
      <c r="O24" s="10"/>
      <c r="P24" s="10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18" t="str">
        <f t="shared" si="0"/>
        <v/>
      </c>
      <c r="H25" s="2"/>
      <c r="I25" s="5"/>
      <c r="J25" s="37"/>
      <c r="K25" s="5"/>
      <c r="L25" s="37" t="str">
        <f t="shared" si="1"/>
        <v/>
      </c>
      <c r="M25" s="45"/>
      <c r="N25" s="5"/>
      <c r="O25" s="37"/>
      <c r="P25" s="37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18" t="str">
        <f t="shared" si="0"/>
        <v/>
      </c>
      <c r="H26" s="2"/>
      <c r="I26" s="5"/>
      <c r="J26" s="37"/>
      <c r="K26" s="5"/>
      <c r="L26" s="37" t="str">
        <f t="shared" si="1"/>
        <v/>
      </c>
      <c r="M26" s="45"/>
      <c r="N26" s="5"/>
      <c r="O26" s="37"/>
      <c r="P26" s="37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18" t="str">
        <f t="shared" si="0"/>
        <v/>
      </c>
      <c r="H27" s="2"/>
      <c r="I27" s="5"/>
      <c r="J27" s="37"/>
      <c r="K27" s="5"/>
      <c r="L27" s="37" t="str">
        <f t="shared" si="1"/>
        <v/>
      </c>
      <c r="M27" s="45"/>
      <c r="N27" s="5"/>
      <c r="O27" s="37"/>
      <c r="P27" s="37"/>
      <c r="Q27" s="18" t="str">
        <f t="shared" si="2"/>
        <v/>
      </c>
    </row>
    <row r="28" spans="2:17" x14ac:dyDescent="0.2">
      <c r="B28" s="42">
        <v>20</v>
      </c>
      <c r="C28" s="119"/>
      <c r="D28" s="5"/>
      <c r="E28" s="37"/>
      <c r="F28" s="5"/>
      <c r="G28" s="18" t="str">
        <f t="shared" si="0"/>
        <v/>
      </c>
      <c r="H28" s="2"/>
      <c r="I28" s="5"/>
      <c r="J28" s="37"/>
      <c r="K28" s="5"/>
      <c r="L28" s="37" t="str">
        <f t="shared" si="1"/>
        <v/>
      </c>
      <c r="M28" s="45"/>
      <c r="N28" s="5"/>
      <c r="O28" s="37"/>
      <c r="P28" s="37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20" t="str">
        <f t="shared" si="0"/>
        <v/>
      </c>
      <c r="H29" s="8"/>
      <c r="I29" s="3"/>
      <c r="J29" s="4"/>
      <c r="K29" s="3"/>
      <c r="L29" s="4" t="str">
        <f t="shared" si="1"/>
        <v/>
      </c>
      <c r="M29" s="17"/>
      <c r="N29" s="3"/>
      <c r="O29" s="4"/>
      <c r="P29" s="4"/>
      <c r="Q29" s="20" t="str">
        <f t="shared" si="2"/>
        <v/>
      </c>
    </row>
    <row r="30" spans="2:17" x14ac:dyDescent="0.2">
      <c r="B30" s="42">
        <v>22</v>
      </c>
      <c r="C30" s="119"/>
      <c r="D30" s="5"/>
      <c r="E30" s="37"/>
      <c r="F30" s="5"/>
      <c r="G30" s="18" t="str">
        <f t="shared" si="0"/>
        <v/>
      </c>
      <c r="H30" s="2"/>
      <c r="I30" s="5"/>
      <c r="J30" s="37"/>
      <c r="K30" s="5"/>
      <c r="L30" s="37" t="str">
        <f t="shared" si="1"/>
        <v/>
      </c>
      <c r="M30" s="45"/>
      <c r="N30" s="5"/>
      <c r="O30" s="37"/>
      <c r="P30" s="37"/>
      <c r="Q30" s="18" t="str">
        <f t="shared" si="2"/>
        <v/>
      </c>
    </row>
    <row r="31" spans="2:17" x14ac:dyDescent="0.2">
      <c r="B31" s="42">
        <v>23</v>
      </c>
      <c r="C31" s="119"/>
      <c r="D31" s="5"/>
      <c r="E31" s="37"/>
      <c r="F31" s="5"/>
      <c r="G31" s="18" t="str">
        <f t="shared" si="0"/>
        <v/>
      </c>
      <c r="H31" s="2"/>
      <c r="I31" s="5"/>
      <c r="J31" s="37"/>
      <c r="K31" s="5"/>
      <c r="L31" s="37" t="str">
        <f t="shared" si="1"/>
        <v/>
      </c>
      <c r="M31" s="45"/>
      <c r="N31" s="5"/>
      <c r="O31" s="37"/>
      <c r="P31" s="37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9" t="str">
        <f t="shared" si="0"/>
        <v/>
      </c>
      <c r="H32" s="7"/>
      <c r="I32" s="6"/>
      <c r="J32" s="10"/>
      <c r="K32" s="6"/>
      <c r="L32" s="10" t="str">
        <f t="shared" si="1"/>
        <v/>
      </c>
      <c r="M32" s="16"/>
      <c r="N32" s="6"/>
      <c r="O32" s="10"/>
      <c r="P32" s="10"/>
      <c r="Q32" s="19" t="str">
        <f t="shared" si="2"/>
        <v/>
      </c>
    </row>
    <row r="33" spans="2:17" x14ac:dyDescent="0.2">
      <c r="B33" s="42">
        <v>25</v>
      </c>
      <c r="C33" s="119"/>
      <c r="D33" s="5"/>
      <c r="E33" s="37"/>
      <c r="F33" s="5"/>
      <c r="G33" s="18" t="str">
        <f t="shared" si="0"/>
        <v/>
      </c>
      <c r="H33" s="119"/>
      <c r="I33" s="5"/>
      <c r="J33" s="37"/>
      <c r="K33" s="5"/>
      <c r="L33" s="37" t="str">
        <f t="shared" si="1"/>
        <v/>
      </c>
      <c r="M33" s="45"/>
      <c r="N33" s="5"/>
      <c r="O33" s="37"/>
      <c r="P33" s="37"/>
      <c r="Q33" s="18" t="str">
        <f t="shared" si="2"/>
        <v/>
      </c>
    </row>
    <row r="34" spans="2:17" x14ac:dyDescent="0.2">
      <c r="B34" s="42">
        <v>26</v>
      </c>
      <c r="C34" s="119"/>
      <c r="D34" s="5"/>
      <c r="E34" s="37"/>
      <c r="F34" s="5"/>
      <c r="G34" s="18" t="str">
        <f t="shared" si="0"/>
        <v/>
      </c>
      <c r="H34" s="119"/>
      <c r="I34" s="5"/>
      <c r="J34" s="37"/>
      <c r="K34" s="5"/>
      <c r="L34" s="37" t="str">
        <f t="shared" si="1"/>
        <v/>
      </c>
      <c r="M34" s="45"/>
      <c r="N34" s="5"/>
      <c r="O34" s="37"/>
      <c r="P34" s="37"/>
      <c r="Q34" s="18" t="str">
        <f t="shared" si="2"/>
        <v/>
      </c>
    </row>
    <row r="35" spans="2:17" x14ac:dyDescent="0.2">
      <c r="B35" s="42">
        <v>27</v>
      </c>
      <c r="C35" s="119"/>
      <c r="D35" s="5"/>
      <c r="E35" s="37"/>
      <c r="F35" s="5"/>
      <c r="G35" s="18" t="str">
        <f t="shared" si="0"/>
        <v/>
      </c>
      <c r="H35" s="119"/>
      <c r="I35" s="5"/>
      <c r="J35" s="37"/>
      <c r="K35" s="5"/>
      <c r="L35" s="37" t="str">
        <f t="shared" si="1"/>
        <v/>
      </c>
      <c r="M35" s="45"/>
      <c r="N35" s="5"/>
      <c r="O35" s="37"/>
      <c r="P35" s="37"/>
      <c r="Q35" s="18" t="str">
        <f t="shared" si="2"/>
        <v/>
      </c>
    </row>
    <row r="36" spans="2:17" x14ac:dyDescent="0.2">
      <c r="B36" s="42">
        <v>28</v>
      </c>
      <c r="C36" s="119"/>
      <c r="D36" s="5"/>
      <c r="E36" s="37"/>
      <c r="F36" s="5"/>
      <c r="G36" s="18" t="str">
        <f t="shared" si="0"/>
        <v/>
      </c>
      <c r="H36" s="119"/>
      <c r="I36" s="5"/>
      <c r="J36" s="37"/>
      <c r="K36" s="5"/>
      <c r="L36" s="37" t="str">
        <f t="shared" si="1"/>
        <v/>
      </c>
      <c r="M36" s="45"/>
      <c r="N36" s="5"/>
      <c r="O36" s="37"/>
      <c r="P36" s="37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20" t="str">
        <f t="shared" si="0"/>
        <v/>
      </c>
      <c r="H37" s="8"/>
      <c r="I37" s="3"/>
      <c r="J37" s="4"/>
      <c r="K37" s="3"/>
      <c r="L37" s="4" t="str">
        <f t="shared" si="1"/>
        <v/>
      </c>
      <c r="M37" s="17"/>
      <c r="N37" s="3"/>
      <c r="O37" s="4"/>
      <c r="P37" s="4"/>
      <c r="Q37" s="20" t="str">
        <f t="shared" si="2"/>
        <v/>
      </c>
    </row>
    <row r="38" spans="2:17" x14ac:dyDescent="0.2">
      <c r="B38" s="42">
        <v>30</v>
      </c>
      <c r="C38" s="119"/>
      <c r="D38" s="5"/>
      <c r="E38" s="37"/>
      <c r="F38" s="5"/>
      <c r="G38" s="18" t="str">
        <f t="shared" si="0"/>
        <v/>
      </c>
      <c r="H38" s="119"/>
      <c r="I38" s="5"/>
      <c r="J38" s="37"/>
      <c r="K38" s="5"/>
      <c r="L38" s="37" t="str">
        <f t="shared" si="1"/>
        <v/>
      </c>
      <c r="M38" s="45"/>
      <c r="N38" s="5"/>
      <c r="O38" s="37"/>
      <c r="P38" s="37"/>
      <c r="Q38" s="18" t="str">
        <f t="shared" si="2"/>
        <v/>
      </c>
    </row>
    <row r="39" spans="2:17" x14ac:dyDescent="0.2">
      <c r="B39" s="42">
        <v>31</v>
      </c>
      <c r="C39" s="119"/>
      <c r="D39" s="5"/>
      <c r="E39" s="37"/>
      <c r="F39" s="5"/>
      <c r="G39" s="18" t="str">
        <f t="shared" si="0"/>
        <v/>
      </c>
      <c r="H39" s="119"/>
      <c r="I39" s="5"/>
      <c r="J39" s="37"/>
      <c r="K39" s="5"/>
      <c r="L39" s="37" t="str">
        <f t="shared" si="1"/>
        <v/>
      </c>
      <c r="M39" s="45"/>
      <c r="N39" s="5"/>
      <c r="O39" s="37"/>
      <c r="P39" s="37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9" t="str">
        <f t="shared" si="0"/>
        <v/>
      </c>
      <c r="H40" s="7"/>
      <c r="I40" s="6"/>
      <c r="J40" s="10"/>
      <c r="K40" s="6"/>
      <c r="L40" s="10" t="str">
        <f t="shared" si="1"/>
        <v/>
      </c>
      <c r="M40" s="16"/>
      <c r="N40" s="6"/>
      <c r="O40" s="10"/>
      <c r="P40" s="10"/>
      <c r="Q40" s="19" t="str">
        <f t="shared" si="2"/>
        <v/>
      </c>
    </row>
    <row r="41" spans="2:17" x14ac:dyDescent="0.2">
      <c r="B41" s="42">
        <v>33</v>
      </c>
      <c r="C41" s="119"/>
      <c r="D41" s="5"/>
      <c r="E41" s="37"/>
      <c r="F41" s="5"/>
      <c r="G41" s="18" t="str">
        <f t="shared" si="0"/>
        <v/>
      </c>
      <c r="H41" s="119"/>
      <c r="I41" s="5"/>
      <c r="J41" s="37"/>
      <c r="K41" s="5"/>
      <c r="L41" s="37" t="str">
        <f t="shared" si="1"/>
        <v/>
      </c>
      <c r="M41" s="45"/>
      <c r="N41" s="5"/>
      <c r="O41" s="37"/>
      <c r="P41" s="37"/>
      <c r="Q41" s="18" t="str">
        <f t="shared" si="2"/>
        <v/>
      </c>
    </row>
    <row r="42" spans="2:17" x14ac:dyDescent="0.2">
      <c r="B42" s="42">
        <v>34</v>
      </c>
      <c r="C42" s="119"/>
      <c r="D42" s="5"/>
      <c r="E42" s="37"/>
      <c r="F42" s="5"/>
      <c r="G42" s="18" t="str">
        <f t="shared" si="0"/>
        <v/>
      </c>
      <c r="H42" s="119"/>
      <c r="I42" s="5"/>
      <c r="J42" s="37"/>
      <c r="K42" s="5"/>
      <c r="L42" s="37" t="str">
        <f t="shared" si="1"/>
        <v/>
      </c>
      <c r="M42" s="45"/>
      <c r="N42" s="5"/>
      <c r="O42" s="37"/>
      <c r="P42" s="37"/>
      <c r="Q42" s="18" t="str">
        <f t="shared" si="2"/>
        <v/>
      </c>
    </row>
    <row r="43" spans="2:17" x14ac:dyDescent="0.2">
      <c r="B43" s="42">
        <v>35</v>
      </c>
      <c r="C43" s="119"/>
      <c r="D43" s="5"/>
      <c r="E43" s="37"/>
      <c r="F43" s="5"/>
      <c r="G43" s="18" t="str">
        <f t="shared" si="0"/>
        <v/>
      </c>
      <c r="H43" s="119"/>
      <c r="I43" s="5"/>
      <c r="J43" s="37"/>
      <c r="K43" s="5"/>
      <c r="L43" s="37" t="str">
        <f t="shared" si="1"/>
        <v/>
      </c>
      <c r="M43" s="45"/>
      <c r="N43" s="5"/>
      <c r="O43" s="37"/>
      <c r="P43" s="37"/>
      <c r="Q43" s="18" t="str">
        <f t="shared" si="2"/>
        <v/>
      </c>
    </row>
    <row r="44" spans="2:17" x14ac:dyDescent="0.2">
      <c r="B44" s="42">
        <v>36</v>
      </c>
      <c r="C44" s="119"/>
      <c r="D44" s="5"/>
      <c r="E44" s="37"/>
      <c r="F44" s="5"/>
      <c r="G44" s="18" t="str">
        <f t="shared" si="0"/>
        <v/>
      </c>
      <c r="H44" s="119"/>
      <c r="I44" s="5"/>
      <c r="J44" s="37"/>
      <c r="K44" s="5"/>
      <c r="L44" s="37" t="str">
        <f t="shared" si="1"/>
        <v/>
      </c>
      <c r="M44" s="45"/>
      <c r="N44" s="5"/>
      <c r="O44" s="37"/>
      <c r="P44" s="37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20" t="str">
        <f t="shared" si="0"/>
        <v/>
      </c>
      <c r="H45" s="8"/>
      <c r="I45" s="3"/>
      <c r="J45" s="4"/>
      <c r="K45" s="3"/>
      <c r="L45" s="4" t="str">
        <f t="shared" si="1"/>
        <v/>
      </c>
      <c r="M45" s="17"/>
      <c r="N45" s="3"/>
      <c r="O45" s="4"/>
      <c r="P45" s="4"/>
      <c r="Q45" s="20" t="str">
        <f t="shared" si="2"/>
        <v/>
      </c>
    </row>
    <row r="46" spans="2:17" x14ac:dyDescent="0.2">
      <c r="B46" s="42">
        <v>38</v>
      </c>
      <c r="C46" s="119"/>
      <c r="D46" s="5"/>
      <c r="E46" s="37"/>
      <c r="F46" s="5"/>
      <c r="G46" s="18" t="str">
        <f t="shared" si="0"/>
        <v/>
      </c>
      <c r="H46" s="119"/>
      <c r="I46" s="5"/>
      <c r="J46" s="37"/>
      <c r="K46" s="5"/>
      <c r="L46" s="37" t="str">
        <f t="shared" si="1"/>
        <v/>
      </c>
      <c r="M46" s="45"/>
      <c r="N46" s="5"/>
      <c r="O46" s="37"/>
      <c r="P46" s="37"/>
      <c r="Q46" s="18" t="str">
        <f t="shared" si="2"/>
        <v/>
      </c>
    </row>
    <row r="47" spans="2:17" x14ac:dyDescent="0.2">
      <c r="B47" s="42">
        <v>39</v>
      </c>
      <c r="C47" s="119"/>
      <c r="D47" s="5"/>
      <c r="E47" s="37"/>
      <c r="F47" s="5"/>
      <c r="G47" s="18" t="str">
        <f t="shared" si="0"/>
        <v/>
      </c>
      <c r="H47" s="119"/>
      <c r="I47" s="5"/>
      <c r="J47" s="37"/>
      <c r="K47" s="5"/>
      <c r="L47" s="37" t="str">
        <f t="shared" si="1"/>
        <v/>
      </c>
      <c r="M47" s="45"/>
      <c r="N47" s="5"/>
      <c r="O47" s="37"/>
      <c r="P47" s="37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9" t="str">
        <f t="shared" si="0"/>
        <v/>
      </c>
      <c r="H48" s="7"/>
      <c r="I48" s="6"/>
      <c r="J48" s="10"/>
      <c r="K48" s="6"/>
      <c r="L48" s="10" t="str">
        <f t="shared" si="1"/>
        <v/>
      </c>
      <c r="M48" s="16"/>
      <c r="N48" s="6"/>
      <c r="O48" s="10"/>
      <c r="P48" s="10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20" t="str">
        <f t="shared" si="0"/>
        <v/>
      </c>
      <c r="H49" s="8"/>
      <c r="I49" s="3"/>
      <c r="J49" s="4"/>
      <c r="K49" s="3"/>
      <c r="L49" s="4" t="str">
        <f t="shared" si="1"/>
        <v/>
      </c>
      <c r="M49" s="17"/>
      <c r="N49" s="3"/>
      <c r="O49" s="4"/>
      <c r="P49" s="4"/>
      <c r="Q49" s="20" t="str">
        <f t="shared" si="2"/>
        <v/>
      </c>
    </row>
    <row r="50" spans="2:17" x14ac:dyDescent="0.2">
      <c r="B50" s="42">
        <v>42</v>
      </c>
      <c r="C50" s="119"/>
      <c r="D50" s="5"/>
      <c r="E50" s="2"/>
      <c r="F50" s="5"/>
      <c r="G50" s="29" t="str">
        <f t="shared" si="0"/>
        <v/>
      </c>
      <c r="H50" s="119"/>
      <c r="I50" s="5"/>
      <c r="J50" s="2"/>
      <c r="K50" s="5"/>
      <c r="L50" s="2" t="str">
        <f t="shared" si="1"/>
        <v/>
      </c>
      <c r="M50" s="81"/>
      <c r="N50" s="2"/>
      <c r="O50" s="5"/>
      <c r="P50" s="2"/>
      <c r="Q50" s="18" t="str">
        <f t="shared" si="2"/>
        <v/>
      </c>
    </row>
    <row r="51" spans="2:17" x14ac:dyDescent="0.2">
      <c r="B51" s="42">
        <v>43</v>
      </c>
      <c r="C51" s="119"/>
      <c r="D51" s="5"/>
      <c r="E51" s="37"/>
      <c r="F51" s="5"/>
      <c r="G51" s="18" t="str">
        <f t="shared" si="0"/>
        <v/>
      </c>
      <c r="H51" s="119"/>
      <c r="I51" s="5"/>
      <c r="J51" s="37"/>
      <c r="K51" s="5"/>
      <c r="L51" s="37" t="str">
        <f t="shared" si="1"/>
        <v/>
      </c>
      <c r="M51" s="45"/>
      <c r="N51" s="5"/>
      <c r="O51" s="37"/>
      <c r="P51" s="37"/>
      <c r="Q51" s="18" t="str">
        <f t="shared" si="2"/>
        <v/>
      </c>
    </row>
    <row r="52" spans="2:17" x14ac:dyDescent="0.2">
      <c r="B52" s="42">
        <v>44</v>
      </c>
      <c r="C52" s="119"/>
      <c r="D52" s="5"/>
      <c r="E52" s="37"/>
      <c r="F52" s="5"/>
      <c r="G52" s="18" t="str">
        <f t="shared" si="0"/>
        <v/>
      </c>
      <c r="H52" s="119"/>
      <c r="I52" s="5"/>
      <c r="J52" s="37"/>
      <c r="K52" s="5"/>
      <c r="L52" s="37" t="str">
        <f t="shared" si="1"/>
        <v/>
      </c>
      <c r="M52" s="45"/>
      <c r="N52" s="5"/>
      <c r="O52" s="37"/>
      <c r="P52" s="37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20" t="str">
        <f t="shared" si="0"/>
        <v/>
      </c>
      <c r="H53" s="8"/>
      <c r="I53" s="3"/>
      <c r="J53" s="4"/>
      <c r="K53" s="3"/>
      <c r="L53" s="4" t="str">
        <f t="shared" si="1"/>
        <v/>
      </c>
      <c r="M53" s="17"/>
      <c r="N53" s="3"/>
      <c r="O53" s="4"/>
      <c r="P53" s="4"/>
      <c r="Q53" s="20" t="str">
        <f t="shared" si="2"/>
        <v/>
      </c>
    </row>
    <row r="54" spans="2:17" x14ac:dyDescent="0.2">
      <c r="B54" s="42">
        <v>46</v>
      </c>
      <c r="C54" s="119"/>
      <c r="D54" s="5"/>
      <c r="E54" s="37"/>
      <c r="F54" s="5"/>
      <c r="G54" s="29" t="str">
        <f t="shared" si="0"/>
        <v/>
      </c>
      <c r="H54" s="119"/>
      <c r="I54" s="5"/>
      <c r="J54" s="37"/>
      <c r="K54" s="5"/>
      <c r="L54" s="2" t="str">
        <f t="shared" si="1"/>
        <v/>
      </c>
      <c r="M54" s="45"/>
      <c r="N54" s="5"/>
      <c r="O54" s="37"/>
      <c r="P54" s="37"/>
      <c r="Q54" s="18" t="str">
        <f t="shared" si="2"/>
        <v/>
      </c>
    </row>
    <row r="55" spans="2:17" x14ac:dyDescent="0.2">
      <c r="B55" s="42">
        <v>47</v>
      </c>
      <c r="C55" s="119"/>
      <c r="D55" s="5"/>
      <c r="E55" s="37"/>
      <c r="F55" s="5"/>
      <c r="G55" s="18" t="str">
        <f t="shared" si="0"/>
        <v/>
      </c>
      <c r="H55" s="119"/>
      <c r="I55" s="5"/>
      <c r="J55" s="37"/>
      <c r="K55" s="5"/>
      <c r="L55" s="37" t="str">
        <f t="shared" si="1"/>
        <v/>
      </c>
      <c r="M55" s="45"/>
      <c r="N55" s="5"/>
      <c r="O55" s="37"/>
      <c r="P55" s="37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18" t="str">
        <f t="shared" si="0"/>
        <v/>
      </c>
      <c r="H56" s="7"/>
      <c r="I56" s="6"/>
      <c r="J56" s="10"/>
      <c r="K56" s="6"/>
      <c r="L56" s="37" t="str">
        <f t="shared" si="1"/>
        <v/>
      </c>
      <c r="M56" s="16"/>
      <c r="N56" s="6"/>
      <c r="O56" s="10"/>
      <c r="P56" s="10"/>
      <c r="Q56" s="18" t="str">
        <f t="shared" si="2"/>
        <v/>
      </c>
    </row>
    <row r="57" spans="2:17" x14ac:dyDescent="0.2">
      <c r="B57" s="42">
        <v>49</v>
      </c>
      <c r="C57" s="119"/>
      <c r="D57" s="5"/>
      <c r="E57" s="37"/>
      <c r="F57" s="5"/>
      <c r="G57" s="20" t="str">
        <f t="shared" si="0"/>
        <v/>
      </c>
      <c r="H57" s="17"/>
      <c r="I57" s="3"/>
      <c r="J57" s="4"/>
      <c r="K57" s="3"/>
      <c r="L57" s="20" t="str">
        <f t="shared" si="1"/>
        <v/>
      </c>
      <c r="M57" s="45"/>
      <c r="N57" s="5"/>
      <c r="O57" s="37"/>
      <c r="P57" s="37"/>
      <c r="Q57" s="20" t="str">
        <f t="shared" si="2"/>
        <v/>
      </c>
    </row>
    <row r="58" spans="2:17" x14ac:dyDescent="0.2">
      <c r="B58" s="42">
        <v>50</v>
      </c>
      <c r="C58" s="119"/>
      <c r="D58" s="5"/>
      <c r="E58" s="37"/>
      <c r="F58" s="5"/>
      <c r="G58" s="29" t="str">
        <f t="shared" si="0"/>
        <v/>
      </c>
      <c r="H58" s="2"/>
      <c r="I58" s="5"/>
      <c r="J58" s="37"/>
      <c r="K58" s="5"/>
      <c r="L58" s="2" t="str">
        <f t="shared" si="1"/>
        <v/>
      </c>
      <c r="M58" s="45"/>
      <c r="N58" s="5"/>
      <c r="O58" s="37"/>
      <c r="P58" s="37"/>
      <c r="Q58" s="18" t="str">
        <f t="shared" si="2"/>
        <v/>
      </c>
    </row>
    <row r="59" spans="2:17" x14ac:dyDescent="0.2">
      <c r="B59" s="42">
        <v>51</v>
      </c>
      <c r="C59" s="119"/>
      <c r="D59" s="5"/>
      <c r="E59" s="37"/>
      <c r="F59" s="5"/>
      <c r="G59" s="18" t="str">
        <f t="shared" si="0"/>
        <v/>
      </c>
      <c r="H59" s="2"/>
      <c r="I59" s="5"/>
      <c r="J59" s="37"/>
      <c r="K59" s="5"/>
      <c r="L59" s="37" t="str">
        <f t="shared" si="1"/>
        <v/>
      </c>
      <c r="M59" s="45"/>
      <c r="N59" s="5"/>
      <c r="O59" s="37"/>
      <c r="P59" s="37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18" t="str">
        <f t="shared" si="0"/>
        <v/>
      </c>
      <c r="H60" s="7"/>
      <c r="I60" s="6"/>
      <c r="J60" s="10"/>
      <c r="K60" s="6"/>
      <c r="L60" s="37" t="str">
        <f t="shared" si="1"/>
        <v/>
      </c>
      <c r="M60" s="16"/>
      <c r="N60" s="6"/>
      <c r="O60" s="10"/>
      <c r="P60" s="10"/>
      <c r="Q60" s="18" t="str">
        <f t="shared" si="2"/>
        <v/>
      </c>
    </row>
    <row r="61" spans="2:17" x14ac:dyDescent="0.2">
      <c r="B61" s="42">
        <v>53</v>
      </c>
      <c r="C61" s="119"/>
      <c r="D61" s="5"/>
      <c r="E61" s="37"/>
      <c r="F61" s="5"/>
      <c r="G61" s="20" t="str">
        <f t="shared" si="0"/>
        <v/>
      </c>
      <c r="H61" s="2"/>
      <c r="I61" s="5"/>
      <c r="J61" s="37"/>
      <c r="K61" s="5"/>
      <c r="L61" s="4" t="str">
        <f t="shared" si="1"/>
        <v/>
      </c>
      <c r="M61" s="45"/>
      <c r="N61" s="5"/>
      <c r="O61" s="37"/>
      <c r="P61" s="37"/>
      <c r="Q61" s="20" t="str">
        <f t="shared" si="2"/>
        <v/>
      </c>
    </row>
    <row r="62" spans="2:17" x14ac:dyDescent="0.2">
      <c r="B62" s="42">
        <v>54</v>
      </c>
      <c r="C62" s="119"/>
      <c r="D62" s="5"/>
      <c r="E62" s="37"/>
      <c r="F62" s="5"/>
      <c r="G62" s="29" t="str">
        <f t="shared" si="0"/>
        <v/>
      </c>
      <c r="H62" s="2"/>
      <c r="I62" s="5"/>
      <c r="J62" s="37"/>
      <c r="K62" s="5"/>
      <c r="L62" s="2" t="str">
        <f t="shared" si="1"/>
        <v/>
      </c>
      <c r="M62" s="45"/>
      <c r="N62" s="5"/>
      <c r="O62" s="37"/>
      <c r="P62" s="37"/>
      <c r="Q62" s="18" t="str">
        <f t="shared" si="2"/>
        <v/>
      </c>
    </row>
    <row r="63" spans="2:17" x14ac:dyDescent="0.2">
      <c r="B63" s="42">
        <v>55</v>
      </c>
      <c r="C63" s="119"/>
      <c r="D63" s="5"/>
      <c r="E63" s="37"/>
      <c r="F63" s="5"/>
      <c r="G63" s="18" t="str">
        <f t="shared" si="0"/>
        <v/>
      </c>
      <c r="H63" s="2"/>
      <c r="I63" s="5"/>
      <c r="J63" s="37"/>
      <c r="K63" s="5"/>
      <c r="L63" s="37" t="str">
        <f t="shared" si="1"/>
        <v/>
      </c>
      <c r="M63" s="45"/>
      <c r="N63" s="5"/>
      <c r="O63" s="37"/>
      <c r="P63" s="37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18" t="str">
        <f t="shared" si="0"/>
        <v/>
      </c>
      <c r="H64" s="7"/>
      <c r="I64" s="6"/>
      <c r="J64" s="10"/>
      <c r="K64" s="6"/>
      <c r="L64" s="37" t="str">
        <f t="shared" si="1"/>
        <v/>
      </c>
      <c r="M64" s="16"/>
      <c r="N64" s="6"/>
      <c r="O64" s="10"/>
      <c r="P64" s="10"/>
      <c r="Q64" s="18" t="str">
        <f t="shared" si="2"/>
        <v/>
      </c>
    </row>
    <row r="65" spans="2:17" x14ac:dyDescent="0.2">
      <c r="B65" s="42">
        <v>57</v>
      </c>
      <c r="C65" s="119"/>
      <c r="D65" s="5"/>
      <c r="E65" s="37"/>
      <c r="F65" s="5"/>
      <c r="G65" s="20" t="str">
        <f t="shared" si="0"/>
        <v/>
      </c>
      <c r="H65" s="2"/>
      <c r="I65" s="5"/>
      <c r="J65" s="37"/>
      <c r="K65" s="5"/>
      <c r="L65" s="4" t="str">
        <f t="shared" si="1"/>
        <v/>
      </c>
      <c r="M65" s="45"/>
      <c r="N65" s="5"/>
      <c r="O65" s="37"/>
      <c r="P65" s="37"/>
      <c r="Q65" s="20" t="str">
        <f t="shared" si="2"/>
        <v/>
      </c>
    </row>
    <row r="66" spans="2:17" x14ac:dyDescent="0.2">
      <c r="B66" s="42">
        <v>58</v>
      </c>
      <c r="C66" s="119"/>
      <c r="D66" s="5"/>
      <c r="E66" s="37"/>
      <c r="F66" s="5"/>
      <c r="G66" s="29" t="str">
        <f t="shared" si="0"/>
        <v/>
      </c>
      <c r="H66" s="2"/>
      <c r="I66" s="5"/>
      <c r="J66" s="37"/>
      <c r="K66" s="5"/>
      <c r="L66" s="2" t="str">
        <f t="shared" si="1"/>
        <v/>
      </c>
      <c r="M66" s="45"/>
      <c r="N66" s="5"/>
      <c r="O66" s="37"/>
      <c r="P66" s="37"/>
      <c r="Q66" s="18" t="str">
        <f t="shared" si="2"/>
        <v/>
      </c>
    </row>
    <row r="67" spans="2:17" x14ac:dyDescent="0.2">
      <c r="B67" s="42">
        <v>59</v>
      </c>
      <c r="C67" s="119"/>
      <c r="D67" s="5"/>
      <c r="E67" s="37"/>
      <c r="F67" s="5"/>
      <c r="G67" s="18" t="str">
        <f t="shared" si="0"/>
        <v/>
      </c>
      <c r="H67" s="2"/>
      <c r="I67" s="5"/>
      <c r="J67" s="37"/>
      <c r="K67" s="5"/>
      <c r="L67" s="37" t="str">
        <f t="shared" si="1"/>
        <v/>
      </c>
      <c r="M67" s="45"/>
      <c r="N67" s="5"/>
      <c r="O67" s="37"/>
      <c r="P67" s="37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18" t="str">
        <f t="shared" si="0"/>
        <v/>
      </c>
      <c r="H68" s="7"/>
      <c r="I68" s="6"/>
      <c r="J68" s="10"/>
      <c r="K68" s="6"/>
      <c r="L68" s="37" t="str">
        <f t="shared" si="1"/>
        <v/>
      </c>
      <c r="M68" s="16"/>
      <c r="N68" s="6"/>
      <c r="O68" s="10"/>
      <c r="P68" s="10"/>
      <c r="Q68" s="18" t="str">
        <f t="shared" si="2"/>
        <v/>
      </c>
    </row>
    <row r="69" spans="2:17" x14ac:dyDescent="0.2">
      <c r="B69" s="42">
        <v>61</v>
      </c>
      <c r="C69" s="119"/>
      <c r="D69" s="5"/>
      <c r="E69" s="37"/>
      <c r="F69" s="5"/>
      <c r="G69" s="20" t="str">
        <f t="shared" si="0"/>
        <v/>
      </c>
      <c r="H69" s="2"/>
      <c r="I69" s="5"/>
      <c r="J69" s="37"/>
      <c r="K69" s="5"/>
      <c r="L69" s="4" t="str">
        <f t="shared" si="1"/>
        <v/>
      </c>
      <c r="M69" s="45"/>
      <c r="N69" s="5"/>
      <c r="O69" s="37"/>
      <c r="P69" s="37"/>
      <c r="Q69" s="20" t="str">
        <f t="shared" si="2"/>
        <v/>
      </c>
    </row>
    <row r="70" spans="2:17" x14ac:dyDescent="0.2">
      <c r="B70" s="42">
        <v>62</v>
      </c>
      <c r="C70" s="119"/>
      <c r="D70" s="5"/>
      <c r="E70" s="37"/>
      <c r="F70" s="5"/>
      <c r="G70" s="29" t="str">
        <f t="shared" si="0"/>
        <v/>
      </c>
      <c r="H70" s="2"/>
      <c r="I70" s="5"/>
      <c r="J70" s="37"/>
      <c r="K70" s="5"/>
      <c r="L70" s="2" t="str">
        <f t="shared" si="1"/>
        <v/>
      </c>
      <c r="M70" s="45"/>
      <c r="N70" s="5"/>
      <c r="O70" s="37"/>
      <c r="P70" s="37"/>
      <c r="Q70" s="18" t="str">
        <f t="shared" si="2"/>
        <v/>
      </c>
    </row>
    <row r="71" spans="2:17" x14ac:dyDescent="0.2">
      <c r="B71" s="42">
        <v>63</v>
      </c>
      <c r="C71" s="119"/>
      <c r="D71" s="5"/>
      <c r="E71" s="37"/>
      <c r="F71" s="5"/>
      <c r="G71" s="18" t="str">
        <f t="shared" si="0"/>
        <v/>
      </c>
      <c r="H71" s="2"/>
      <c r="I71" s="5"/>
      <c r="J71" s="37"/>
      <c r="K71" s="5"/>
      <c r="L71" s="37" t="str">
        <f t="shared" si="1"/>
        <v/>
      </c>
      <c r="M71" s="45"/>
      <c r="N71" s="5"/>
      <c r="O71" s="37"/>
      <c r="P71" s="37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9" t="str">
        <f t="shared" si="0"/>
        <v/>
      </c>
      <c r="H72" s="7"/>
      <c r="I72" s="6"/>
      <c r="J72" s="10"/>
      <c r="K72" s="6"/>
      <c r="L72" s="10" t="str">
        <f t="shared" si="1"/>
        <v/>
      </c>
      <c r="M72" s="16"/>
      <c r="N72" s="6"/>
      <c r="O72" s="10"/>
      <c r="P72" s="10"/>
      <c r="Q72" s="19" t="str">
        <f t="shared" si="2"/>
        <v/>
      </c>
    </row>
    <row r="73" spans="2:17" x14ac:dyDescent="0.2">
      <c r="B73" s="42">
        <v>65</v>
      </c>
      <c r="C73" s="119"/>
      <c r="D73" s="5"/>
      <c r="E73" s="37"/>
      <c r="F73" s="5"/>
      <c r="G73" s="18" t="str">
        <f t="shared" si="0"/>
        <v/>
      </c>
      <c r="H73" s="2"/>
      <c r="I73" s="5"/>
      <c r="J73" s="37"/>
      <c r="K73" s="5"/>
      <c r="L73" s="37" t="str">
        <f t="shared" si="1"/>
        <v/>
      </c>
      <c r="M73" s="45"/>
      <c r="N73" s="5"/>
      <c r="O73" s="37"/>
      <c r="P73" s="37"/>
      <c r="Q73" s="18" t="str">
        <f t="shared" si="2"/>
        <v/>
      </c>
    </row>
    <row r="74" spans="2:17" x14ac:dyDescent="0.2">
      <c r="B74" s="42">
        <v>66</v>
      </c>
      <c r="C74" s="119"/>
      <c r="D74" s="5"/>
      <c r="E74" s="37"/>
      <c r="F74" s="5"/>
      <c r="G74" s="18" t="str">
        <f t="shared" ref="G74:G81" si="3">IF(C74+D74+E74+F74=0,"",C74+D74+E74+F74)</f>
        <v/>
      </c>
      <c r="H74" s="2"/>
      <c r="I74" s="5"/>
      <c r="J74" s="37"/>
      <c r="K74" s="5"/>
      <c r="L74" s="37" t="str">
        <f t="shared" ref="L74:L81" si="4">IF(H74+I74+J74+K74=0,"",H74+I74+J74+K74)</f>
        <v/>
      </c>
      <c r="M74" s="45"/>
      <c r="N74" s="5"/>
      <c r="O74" s="37"/>
      <c r="P74" s="37"/>
      <c r="Q74" s="18" t="str">
        <f t="shared" ref="Q74:Q81" si="5">IF(M74+N74+O74+P74=0,"",M74+N74+O74+P74)</f>
        <v/>
      </c>
    </row>
    <row r="75" spans="2:17" x14ac:dyDescent="0.2">
      <c r="B75" s="42">
        <v>67</v>
      </c>
      <c r="C75" s="119"/>
      <c r="D75" s="5"/>
      <c r="E75" s="37"/>
      <c r="F75" s="5"/>
      <c r="G75" s="18" t="str">
        <f t="shared" si="3"/>
        <v/>
      </c>
      <c r="H75" s="2"/>
      <c r="I75" s="5"/>
      <c r="J75" s="37"/>
      <c r="K75" s="5"/>
      <c r="L75" s="37" t="str">
        <f t="shared" si="4"/>
        <v/>
      </c>
      <c r="M75" s="45"/>
      <c r="N75" s="5"/>
      <c r="O75" s="37"/>
      <c r="P75" s="37"/>
      <c r="Q75" s="18" t="str">
        <f t="shared" si="5"/>
        <v/>
      </c>
    </row>
    <row r="76" spans="2:17" x14ac:dyDescent="0.2">
      <c r="B76" s="43">
        <v>68</v>
      </c>
      <c r="C76" s="7"/>
      <c r="D76" s="6"/>
      <c r="E76" s="10"/>
      <c r="F76" s="6"/>
      <c r="G76" s="19" t="str">
        <f t="shared" si="3"/>
        <v/>
      </c>
      <c r="H76" s="7"/>
      <c r="I76" s="6"/>
      <c r="J76" s="10"/>
      <c r="K76" s="6"/>
      <c r="L76" s="10" t="str">
        <f t="shared" si="4"/>
        <v/>
      </c>
      <c r="M76" s="16"/>
      <c r="N76" s="6"/>
      <c r="O76" s="10"/>
      <c r="P76" s="10"/>
      <c r="Q76" s="19" t="str">
        <f t="shared" si="5"/>
        <v/>
      </c>
    </row>
    <row r="77" spans="2:17" x14ac:dyDescent="0.2">
      <c r="B77" s="42">
        <v>69</v>
      </c>
      <c r="C77" s="119"/>
      <c r="D77" s="5"/>
      <c r="E77" s="37"/>
      <c r="F77" s="5"/>
      <c r="G77" s="18" t="str">
        <f t="shared" si="3"/>
        <v/>
      </c>
      <c r="H77" s="2"/>
      <c r="I77" s="5"/>
      <c r="J77" s="37"/>
      <c r="K77" s="5"/>
      <c r="L77" s="37" t="str">
        <f t="shared" si="4"/>
        <v/>
      </c>
      <c r="M77" s="45"/>
      <c r="N77" s="5"/>
      <c r="O77" s="37"/>
      <c r="P77" s="37"/>
      <c r="Q77" s="18" t="str">
        <f t="shared" si="5"/>
        <v/>
      </c>
    </row>
    <row r="78" spans="2:17" x14ac:dyDescent="0.2">
      <c r="B78" s="42">
        <v>70</v>
      </c>
      <c r="C78" s="119"/>
      <c r="D78" s="5"/>
      <c r="E78" s="37"/>
      <c r="F78" s="5"/>
      <c r="G78" s="18" t="str">
        <f t="shared" si="3"/>
        <v/>
      </c>
      <c r="H78" s="2"/>
      <c r="I78" s="5"/>
      <c r="J78" s="37"/>
      <c r="K78" s="5"/>
      <c r="L78" s="37" t="str">
        <f t="shared" si="4"/>
        <v/>
      </c>
      <c r="M78" s="45"/>
      <c r="N78" s="5"/>
      <c r="O78" s="37"/>
      <c r="P78" s="37"/>
      <c r="Q78" s="18" t="str">
        <f t="shared" si="5"/>
        <v/>
      </c>
    </row>
    <row r="79" spans="2:17" x14ac:dyDescent="0.2">
      <c r="B79" s="42">
        <v>71</v>
      </c>
      <c r="C79" s="119"/>
      <c r="D79" s="5"/>
      <c r="E79" s="37"/>
      <c r="F79" s="5"/>
      <c r="G79" s="18" t="str">
        <f t="shared" si="3"/>
        <v/>
      </c>
      <c r="H79" s="2"/>
      <c r="I79" s="5"/>
      <c r="J79" s="37"/>
      <c r="K79" s="5"/>
      <c r="L79" s="37" t="str">
        <f t="shared" si="4"/>
        <v/>
      </c>
      <c r="M79" s="45"/>
      <c r="N79" s="5"/>
      <c r="O79" s="37"/>
      <c r="P79" s="37"/>
      <c r="Q79" s="18" t="str">
        <f t="shared" si="5"/>
        <v/>
      </c>
    </row>
    <row r="80" spans="2:17" x14ac:dyDescent="0.2">
      <c r="B80" s="43">
        <v>72</v>
      </c>
      <c r="C80" s="119"/>
      <c r="D80" s="5"/>
      <c r="E80" s="37"/>
      <c r="F80" s="5"/>
      <c r="G80" s="18" t="str">
        <f t="shared" si="3"/>
        <v/>
      </c>
      <c r="H80" s="2">
        <v>1</v>
      </c>
      <c r="I80" s="5"/>
      <c r="J80" s="37"/>
      <c r="K80" s="5"/>
      <c r="L80" s="37">
        <f t="shared" si="4"/>
        <v>1</v>
      </c>
      <c r="M80" s="45">
        <v>1</v>
      </c>
      <c r="N80" s="5"/>
      <c r="O80" s="37"/>
      <c r="P80" s="37"/>
      <c r="Q80" s="18">
        <f t="shared" si="5"/>
        <v>1</v>
      </c>
    </row>
    <row r="81" spans="2:17" x14ac:dyDescent="0.2">
      <c r="B81" s="42">
        <v>73</v>
      </c>
      <c r="C81" s="8"/>
      <c r="D81" s="3"/>
      <c r="E81" s="4"/>
      <c r="F81" s="3"/>
      <c r="G81" s="20" t="str">
        <f t="shared" si="3"/>
        <v/>
      </c>
      <c r="H81" s="8"/>
      <c r="I81" s="3"/>
      <c r="J81" s="4"/>
      <c r="K81" s="3"/>
      <c r="L81" s="4" t="str">
        <f t="shared" si="4"/>
        <v/>
      </c>
      <c r="M81" s="17"/>
      <c r="N81" s="3"/>
      <c r="O81" s="4"/>
      <c r="P81" s="4"/>
      <c r="Q81" s="20" t="str">
        <f t="shared" si="5"/>
        <v/>
      </c>
    </row>
    <row r="82" spans="2:17" x14ac:dyDescent="0.2">
      <c r="B82" s="42">
        <v>74</v>
      </c>
      <c r="C82" s="119"/>
      <c r="D82" s="5"/>
      <c r="E82" s="37"/>
      <c r="F82" s="5"/>
      <c r="G82" s="18" t="str">
        <f>IF(C82+D82+E82+F82=0,"",C82+D82+E82+F82)</f>
        <v/>
      </c>
      <c r="H82" s="2"/>
      <c r="I82" s="5"/>
      <c r="J82" s="37"/>
      <c r="K82" s="5"/>
      <c r="L82" s="37" t="str">
        <f>IF(H82+I82+J82+K82=0,"",H82+I82+J82+K82)</f>
        <v/>
      </c>
      <c r="M82" s="45"/>
      <c r="N82" s="5"/>
      <c r="O82" s="37"/>
      <c r="P82" s="37"/>
      <c r="Q82" s="18" t="str">
        <f>IF(M82+N82+O82+P82=0,"",M82+N82+O82+P82)</f>
        <v/>
      </c>
    </row>
    <row r="83" spans="2:17" x14ac:dyDescent="0.2">
      <c r="B83" s="42">
        <v>75</v>
      </c>
      <c r="C83" s="119"/>
      <c r="D83" s="5"/>
      <c r="E83" s="37"/>
      <c r="F83" s="5"/>
      <c r="G83" s="18" t="str">
        <f>IF(C83+D83+E83+F83=0,"",C83+D83+E83+F83)</f>
        <v/>
      </c>
      <c r="H83" s="119"/>
      <c r="I83" s="5"/>
      <c r="J83" s="37"/>
      <c r="K83" s="5"/>
      <c r="L83" s="37" t="str">
        <f>IF(H83+I83+J83+K83=0,"",H83+I83+J83+K83)</f>
        <v/>
      </c>
      <c r="M83" s="45"/>
      <c r="N83" s="5"/>
      <c r="O83" s="37"/>
      <c r="P83" s="37"/>
      <c r="Q83" s="18" t="str">
        <f>IF(M83+N83+O83+P83=0,"",M83+N83+O83+P83)</f>
        <v/>
      </c>
    </row>
    <row r="84" spans="2:17" x14ac:dyDescent="0.2">
      <c r="B84" s="43">
        <v>76</v>
      </c>
      <c r="C84" s="119"/>
      <c r="D84" s="5"/>
      <c r="E84" s="37"/>
      <c r="F84" s="5"/>
      <c r="G84" s="18" t="str">
        <f>IF(C84+D84+E84+F84=0,"",C84+D84+E84+F84)</f>
        <v/>
      </c>
      <c r="H84" s="7">
        <v>1</v>
      </c>
      <c r="I84" s="6"/>
      <c r="J84" s="10"/>
      <c r="K84" s="6"/>
      <c r="L84" s="37">
        <f>IF(H84+I84+J84+K84=0,"",H84+I84+J84+K84)</f>
        <v>1</v>
      </c>
      <c r="M84" s="45">
        <v>1</v>
      </c>
      <c r="N84" s="5"/>
      <c r="O84" s="37"/>
      <c r="P84" s="37"/>
      <c r="Q84" s="18">
        <f>IF(M84+N84+O84+P84=0,"",M84+N84+O84+P84)</f>
        <v>1</v>
      </c>
    </row>
    <row r="85" spans="2:17" x14ac:dyDescent="0.2">
      <c r="B85" s="42">
        <v>77</v>
      </c>
      <c r="C85" s="8"/>
      <c r="D85" s="3"/>
      <c r="E85" s="4"/>
      <c r="F85" s="3"/>
      <c r="G85" s="20" t="str">
        <f>IF(C85+D85+E85+F85=0,"",C85+D85+E85+F85)</f>
        <v/>
      </c>
      <c r="H85" s="119">
        <v>2</v>
      </c>
      <c r="I85" s="5"/>
      <c r="J85" s="37"/>
      <c r="K85" s="5"/>
      <c r="L85" s="4">
        <f>IF(H85+I85+J85+K85=0,"",H85+I85+J85+K85)</f>
        <v>2</v>
      </c>
      <c r="M85" s="17">
        <v>1</v>
      </c>
      <c r="N85" s="3"/>
      <c r="O85" s="4"/>
      <c r="P85" s="4"/>
      <c r="Q85" s="20">
        <f>IF(M85+N85+O85+P85=0,"",M85+N85+O85+P85)</f>
        <v>1</v>
      </c>
    </row>
    <row r="86" spans="2:17" x14ac:dyDescent="0.2">
      <c r="B86" s="42">
        <v>78</v>
      </c>
      <c r="C86" s="119"/>
      <c r="D86" s="5"/>
      <c r="E86" s="37"/>
      <c r="F86" s="5"/>
      <c r="G86" s="18" t="str">
        <f>IF(C86+D86+E86+F86=0,"",C86+D86+E86+F86)</f>
        <v/>
      </c>
      <c r="H86" s="119"/>
      <c r="I86" s="5"/>
      <c r="J86" s="37"/>
      <c r="K86" s="5"/>
      <c r="L86" s="37" t="str">
        <f>IF(H86+I86+J86+K86=0,"",H86+I86+J86+K86)</f>
        <v/>
      </c>
      <c r="M86" s="45"/>
      <c r="N86" s="5"/>
      <c r="O86" s="37"/>
      <c r="P86" s="37"/>
      <c r="Q86" s="18" t="str">
        <f>IF(M86+N86+O86+P86=0,"",M86+N86+O86+P86)</f>
        <v/>
      </c>
    </row>
    <row r="87" spans="2:17" ht="14" x14ac:dyDescent="0.2">
      <c r="B87" s="12"/>
      <c r="C87" s="119"/>
      <c r="G87" s="119"/>
    </row>
    <row r="88" spans="2:17" ht="14" x14ac:dyDescent="0.2">
      <c r="B88" s="12"/>
    </row>
    <row r="89" spans="2:17" ht="14.5" thickBot="1" x14ac:dyDescent="0.25">
      <c r="B89" s="12"/>
    </row>
    <row r="90" spans="2:17" ht="15.75" customHeight="1" thickBot="1" x14ac:dyDescent="0.25">
      <c r="B90" s="91" t="s">
        <v>5</v>
      </c>
      <c r="C90" s="402" t="str">
        <f>C4</f>
        <v>主　幹　教　諭</v>
      </c>
      <c r="D90" s="402"/>
      <c r="E90" s="402"/>
      <c r="F90" s="402"/>
      <c r="G90" s="403"/>
      <c r="H90" s="355" t="str">
        <f>H4</f>
        <v>主　幹　教　諭</v>
      </c>
      <c r="I90" s="356"/>
      <c r="J90" s="356"/>
      <c r="K90" s="356"/>
      <c r="L90" s="357"/>
      <c r="M90" s="396" t="str">
        <f>M4</f>
        <v>指　導　教　諭</v>
      </c>
      <c r="N90" s="402"/>
      <c r="O90" s="402"/>
      <c r="P90" s="402"/>
      <c r="Q90" s="403"/>
    </row>
    <row r="91" spans="2:17" ht="15.75" customHeight="1" thickBot="1" x14ac:dyDescent="0.25">
      <c r="B91" s="78" t="s">
        <v>4</v>
      </c>
      <c r="C91" s="366" t="str">
        <f>C5</f>
        <v>３　級</v>
      </c>
      <c r="D91" s="364"/>
      <c r="E91" s="364"/>
      <c r="F91" s="364"/>
      <c r="G91" s="365"/>
      <c r="H91" s="355" t="str">
        <f>H5</f>
        <v>特　　２　　級</v>
      </c>
      <c r="I91" s="356"/>
      <c r="J91" s="356"/>
      <c r="K91" s="356"/>
      <c r="L91" s="357"/>
      <c r="M91" s="363" t="str">
        <f>M5</f>
        <v>特　　２　　級</v>
      </c>
      <c r="N91" s="364"/>
      <c r="O91" s="364"/>
      <c r="P91" s="364"/>
      <c r="Q91" s="365"/>
    </row>
    <row r="92" spans="2:17" x14ac:dyDescent="0.2">
      <c r="B92" s="417" t="s">
        <v>154</v>
      </c>
      <c r="C92" s="394" t="s">
        <v>33</v>
      </c>
      <c r="D92" s="390" t="s">
        <v>34</v>
      </c>
      <c r="E92" s="390" t="s">
        <v>35</v>
      </c>
      <c r="F92" s="390" t="s">
        <v>36</v>
      </c>
      <c r="G92" s="392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  <c r="M92" s="400" t="s">
        <v>33</v>
      </c>
      <c r="N92" s="390" t="s">
        <v>34</v>
      </c>
      <c r="O92" s="390" t="s">
        <v>35</v>
      </c>
      <c r="P92" s="390" t="s">
        <v>36</v>
      </c>
      <c r="Q92" s="392" t="s">
        <v>0</v>
      </c>
    </row>
    <row r="93" spans="2:17" ht="13.5" thickBot="1" x14ac:dyDescent="0.25">
      <c r="B93" s="418"/>
      <c r="C93" s="395"/>
      <c r="D93" s="391"/>
      <c r="E93" s="391"/>
      <c r="F93" s="391"/>
      <c r="G93" s="393"/>
      <c r="H93" s="401"/>
      <c r="I93" s="391"/>
      <c r="J93" s="391"/>
      <c r="K93" s="391"/>
      <c r="L93" s="393"/>
      <c r="M93" s="401"/>
      <c r="N93" s="391"/>
      <c r="O93" s="391"/>
      <c r="P93" s="391"/>
      <c r="Q93" s="393"/>
    </row>
    <row r="94" spans="2:17" x14ac:dyDescent="0.2">
      <c r="B94" s="91">
        <v>79</v>
      </c>
      <c r="C94" s="2"/>
      <c r="D94" s="5"/>
      <c r="E94" s="37"/>
      <c r="F94" s="5"/>
      <c r="G94" s="18" t="str">
        <f t="shared" ref="G94:G155" si="6">IF(C94+D94+E94+F94=0,"",C94+D94+E94+F94)</f>
        <v/>
      </c>
      <c r="H94" s="2"/>
      <c r="I94" s="5"/>
      <c r="J94" s="37"/>
      <c r="K94" s="5"/>
      <c r="L94" s="37" t="str">
        <f t="shared" ref="L94:L155" si="7">IF(H94+I94+J94+K94=0,"",H94+I94+J94+K94)</f>
        <v/>
      </c>
      <c r="M94" s="45"/>
      <c r="N94" s="5"/>
      <c r="O94" s="37"/>
      <c r="P94" s="37"/>
      <c r="Q94" s="18" t="str">
        <f t="shared" ref="Q94:Q155" si="8">IF(M94+N94+O94+P94=0,"",M94+N94+O94+P94)</f>
        <v/>
      </c>
    </row>
    <row r="95" spans="2:17" x14ac:dyDescent="0.2">
      <c r="B95" s="43">
        <v>80</v>
      </c>
      <c r="C95" s="7"/>
      <c r="D95" s="6"/>
      <c r="E95" s="10"/>
      <c r="F95" s="6"/>
      <c r="G95" s="19" t="str">
        <f t="shared" si="6"/>
        <v/>
      </c>
      <c r="H95" s="2">
        <v>3</v>
      </c>
      <c r="I95" s="5"/>
      <c r="J95" s="37"/>
      <c r="K95" s="5"/>
      <c r="L95" s="10">
        <f t="shared" si="7"/>
        <v>3</v>
      </c>
      <c r="M95" s="16"/>
      <c r="N95" s="6"/>
      <c r="O95" s="10"/>
      <c r="P95" s="10"/>
      <c r="Q95" s="19" t="str">
        <f t="shared" si="8"/>
        <v/>
      </c>
    </row>
    <row r="96" spans="2:17" x14ac:dyDescent="0.2">
      <c r="B96" s="42">
        <v>81</v>
      </c>
      <c r="C96" s="2"/>
      <c r="D96" s="5"/>
      <c r="E96" s="37"/>
      <c r="F96" s="5"/>
      <c r="G96" s="18" t="str">
        <f t="shared" si="6"/>
        <v/>
      </c>
      <c r="H96" s="8"/>
      <c r="I96" s="3"/>
      <c r="J96" s="4"/>
      <c r="K96" s="3"/>
      <c r="L96" s="37" t="str">
        <f t="shared" si="7"/>
        <v/>
      </c>
      <c r="M96" s="45"/>
      <c r="N96" s="5"/>
      <c r="O96" s="37"/>
      <c r="P96" s="37"/>
      <c r="Q96" s="18" t="str">
        <f t="shared" si="8"/>
        <v/>
      </c>
    </row>
    <row r="97" spans="2:17" x14ac:dyDescent="0.2">
      <c r="B97" s="42">
        <v>82</v>
      </c>
      <c r="C97" s="119"/>
      <c r="D97" s="5"/>
      <c r="E97" s="37"/>
      <c r="F97" s="5"/>
      <c r="G97" s="18" t="str">
        <f t="shared" si="6"/>
        <v/>
      </c>
      <c r="H97" s="119">
        <v>1</v>
      </c>
      <c r="I97" s="5"/>
      <c r="J97" s="37"/>
      <c r="K97" s="5"/>
      <c r="L97" s="37">
        <f t="shared" si="7"/>
        <v>1</v>
      </c>
      <c r="M97" s="45"/>
      <c r="N97" s="5"/>
      <c r="O97" s="37"/>
      <c r="P97" s="37"/>
      <c r="Q97" s="18" t="str">
        <f t="shared" si="8"/>
        <v/>
      </c>
    </row>
    <row r="98" spans="2:17" x14ac:dyDescent="0.2">
      <c r="B98" s="42">
        <v>83</v>
      </c>
      <c r="C98" s="119"/>
      <c r="D98" s="5"/>
      <c r="E98" s="37"/>
      <c r="F98" s="5"/>
      <c r="G98" s="18" t="str">
        <f t="shared" si="6"/>
        <v/>
      </c>
      <c r="H98" s="119"/>
      <c r="I98" s="5"/>
      <c r="J98" s="37"/>
      <c r="K98" s="5"/>
      <c r="L98" s="37" t="str">
        <f t="shared" si="7"/>
        <v/>
      </c>
      <c r="M98" s="45"/>
      <c r="N98" s="5"/>
      <c r="O98" s="37"/>
      <c r="P98" s="37"/>
      <c r="Q98" s="18" t="str">
        <f t="shared" si="8"/>
        <v/>
      </c>
    </row>
    <row r="99" spans="2:17" x14ac:dyDescent="0.2">
      <c r="B99" s="43">
        <v>84</v>
      </c>
      <c r="C99" s="119"/>
      <c r="D99" s="5"/>
      <c r="E99" s="37"/>
      <c r="F99" s="5"/>
      <c r="G99" s="18" t="str">
        <f t="shared" si="6"/>
        <v/>
      </c>
      <c r="H99" s="7">
        <v>1</v>
      </c>
      <c r="I99" s="6"/>
      <c r="J99" s="10"/>
      <c r="K99" s="6"/>
      <c r="L99" s="37">
        <f t="shared" si="7"/>
        <v>1</v>
      </c>
      <c r="M99" s="45"/>
      <c r="N99" s="5"/>
      <c r="O99" s="37"/>
      <c r="P99" s="37"/>
      <c r="Q99" s="18" t="str">
        <f t="shared" si="8"/>
        <v/>
      </c>
    </row>
    <row r="100" spans="2:17" x14ac:dyDescent="0.2">
      <c r="B100" s="42">
        <v>85</v>
      </c>
      <c r="C100" s="8"/>
      <c r="D100" s="3"/>
      <c r="E100" s="4"/>
      <c r="F100" s="3"/>
      <c r="G100" s="20" t="str">
        <f t="shared" si="6"/>
        <v/>
      </c>
      <c r="H100" s="119"/>
      <c r="I100" s="5"/>
      <c r="J100" s="37"/>
      <c r="K100" s="5"/>
      <c r="L100" s="4" t="str">
        <f t="shared" si="7"/>
        <v/>
      </c>
      <c r="M100" s="17"/>
      <c r="N100" s="3"/>
      <c r="O100" s="4"/>
      <c r="P100" s="4"/>
      <c r="Q100" s="20" t="str">
        <f t="shared" si="8"/>
        <v/>
      </c>
    </row>
    <row r="101" spans="2:17" x14ac:dyDescent="0.2">
      <c r="B101" s="42">
        <v>86</v>
      </c>
      <c r="C101" s="119"/>
      <c r="D101" s="5"/>
      <c r="E101" s="37"/>
      <c r="F101" s="5"/>
      <c r="G101" s="18" t="str">
        <f t="shared" si="6"/>
        <v/>
      </c>
      <c r="H101" s="119"/>
      <c r="I101" s="5"/>
      <c r="J101" s="37"/>
      <c r="K101" s="5"/>
      <c r="L101" s="37" t="str">
        <f t="shared" si="7"/>
        <v/>
      </c>
      <c r="M101" s="45"/>
      <c r="N101" s="5"/>
      <c r="O101" s="37"/>
      <c r="P101" s="37"/>
      <c r="Q101" s="18" t="str">
        <f t="shared" si="8"/>
        <v/>
      </c>
    </row>
    <row r="102" spans="2:17" x14ac:dyDescent="0.2">
      <c r="B102" s="42">
        <v>87</v>
      </c>
      <c r="C102" s="119"/>
      <c r="D102" s="5"/>
      <c r="E102" s="37"/>
      <c r="F102" s="5"/>
      <c r="G102" s="18" t="str">
        <f t="shared" si="6"/>
        <v/>
      </c>
      <c r="H102" s="119">
        <v>1</v>
      </c>
      <c r="I102" s="5"/>
      <c r="J102" s="37"/>
      <c r="K102" s="5"/>
      <c r="L102" s="37">
        <f t="shared" si="7"/>
        <v>1</v>
      </c>
      <c r="M102" s="45"/>
      <c r="N102" s="5"/>
      <c r="O102" s="37"/>
      <c r="P102" s="37"/>
      <c r="Q102" s="18" t="str">
        <f t="shared" si="8"/>
        <v/>
      </c>
    </row>
    <row r="103" spans="2:17" x14ac:dyDescent="0.2">
      <c r="B103" s="43">
        <v>88</v>
      </c>
      <c r="C103" s="7"/>
      <c r="D103" s="6"/>
      <c r="E103" s="10"/>
      <c r="F103" s="6"/>
      <c r="G103" s="19" t="str">
        <f t="shared" si="6"/>
        <v/>
      </c>
      <c r="H103" s="119"/>
      <c r="I103" s="5"/>
      <c r="J103" s="37"/>
      <c r="K103" s="5"/>
      <c r="L103" s="10" t="str">
        <f t="shared" si="7"/>
        <v/>
      </c>
      <c r="M103" s="16"/>
      <c r="N103" s="6"/>
      <c r="O103" s="10"/>
      <c r="P103" s="10"/>
      <c r="Q103" s="19" t="str">
        <f t="shared" si="8"/>
        <v/>
      </c>
    </row>
    <row r="104" spans="2:17" x14ac:dyDescent="0.2">
      <c r="B104" s="42">
        <v>89</v>
      </c>
      <c r="C104" s="119"/>
      <c r="D104" s="5"/>
      <c r="E104" s="37"/>
      <c r="F104" s="5"/>
      <c r="G104" s="18" t="str">
        <f t="shared" si="6"/>
        <v/>
      </c>
      <c r="H104" s="8"/>
      <c r="I104" s="3"/>
      <c r="J104" s="4"/>
      <c r="K104" s="3"/>
      <c r="L104" s="37" t="str">
        <f t="shared" si="7"/>
        <v/>
      </c>
      <c r="M104" s="45"/>
      <c r="N104" s="5"/>
      <c r="O104" s="37"/>
      <c r="P104" s="37"/>
      <c r="Q104" s="18" t="str">
        <f t="shared" si="8"/>
        <v/>
      </c>
    </row>
    <row r="105" spans="2:17" x14ac:dyDescent="0.2">
      <c r="B105" s="42">
        <v>90</v>
      </c>
      <c r="C105" s="119"/>
      <c r="D105" s="5"/>
      <c r="E105" s="37"/>
      <c r="F105" s="5"/>
      <c r="G105" s="18" t="str">
        <f t="shared" si="6"/>
        <v/>
      </c>
      <c r="H105" s="119">
        <v>1</v>
      </c>
      <c r="I105" s="5"/>
      <c r="J105" s="37"/>
      <c r="K105" s="5"/>
      <c r="L105" s="37">
        <f t="shared" si="7"/>
        <v>1</v>
      </c>
      <c r="M105" s="45">
        <v>1</v>
      </c>
      <c r="N105" s="5"/>
      <c r="O105" s="37"/>
      <c r="P105" s="37"/>
      <c r="Q105" s="18">
        <f t="shared" si="8"/>
        <v>1</v>
      </c>
    </row>
    <row r="106" spans="2:17" x14ac:dyDescent="0.2">
      <c r="B106" s="42">
        <v>91</v>
      </c>
      <c r="C106" s="119"/>
      <c r="D106" s="5"/>
      <c r="E106" s="37"/>
      <c r="F106" s="5"/>
      <c r="G106" s="18" t="str">
        <f t="shared" si="6"/>
        <v/>
      </c>
      <c r="H106" s="119">
        <v>1</v>
      </c>
      <c r="I106" s="5"/>
      <c r="J106" s="37"/>
      <c r="K106" s="5"/>
      <c r="L106" s="37">
        <f t="shared" si="7"/>
        <v>1</v>
      </c>
      <c r="M106" s="45">
        <v>1</v>
      </c>
      <c r="N106" s="5"/>
      <c r="O106" s="37"/>
      <c r="P106" s="37"/>
      <c r="Q106" s="18">
        <f t="shared" si="8"/>
        <v>1</v>
      </c>
    </row>
    <row r="107" spans="2:17" x14ac:dyDescent="0.2">
      <c r="B107" s="43">
        <v>92</v>
      </c>
      <c r="C107" s="119"/>
      <c r="D107" s="5"/>
      <c r="E107" s="37"/>
      <c r="F107" s="5"/>
      <c r="G107" s="18" t="str">
        <f t="shared" si="6"/>
        <v/>
      </c>
      <c r="H107" s="7">
        <v>3</v>
      </c>
      <c r="I107" s="6"/>
      <c r="J107" s="10"/>
      <c r="K107" s="6"/>
      <c r="L107" s="37">
        <f t="shared" si="7"/>
        <v>3</v>
      </c>
      <c r="M107" s="45"/>
      <c r="N107" s="5"/>
      <c r="O107" s="37"/>
      <c r="P107" s="37"/>
      <c r="Q107" s="18" t="str">
        <f t="shared" si="8"/>
        <v/>
      </c>
    </row>
    <row r="108" spans="2:17" x14ac:dyDescent="0.2">
      <c r="B108" s="42">
        <v>93</v>
      </c>
      <c r="C108" s="8"/>
      <c r="D108" s="3"/>
      <c r="E108" s="4"/>
      <c r="F108" s="3"/>
      <c r="G108" s="20" t="str">
        <f t="shared" si="6"/>
        <v/>
      </c>
      <c r="H108" s="119">
        <v>4</v>
      </c>
      <c r="I108" s="5"/>
      <c r="J108" s="37"/>
      <c r="K108" s="5"/>
      <c r="L108" s="4">
        <f t="shared" si="7"/>
        <v>4</v>
      </c>
      <c r="M108" s="17"/>
      <c r="N108" s="3"/>
      <c r="O108" s="4"/>
      <c r="P108" s="4"/>
      <c r="Q108" s="20" t="str">
        <f t="shared" si="8"/>
        <v/>
      </c>
    </row>
    <row r="109" spans="2:17" x14ac:dyDescent="0.2">
      <c r="B109" s="42">
        <v>94</v>
      </c>
      <c r="C109" s="119"/>
      <c r="D109" s="5"/>
      <c r="E109" s="37"/>
      <c r="F109" s="5"/>
      <c r="G109" s="18" t="str">
        <f t="shared" si="6"/>
        <v/>
      </c>
      <c r="H109" s="119">
        <v>6</v>
      </c>
      <c r="I109" s="5"/>
      <c r="J109" s="37"/>
      <c r="K109" s="5"/>
      <c r="L109" s="37">
        <f t="shared" si="7"/>
        <v>6</v>
      </c>
      <c r="M109" s="45">
        <v>3</v>
      </c>
      <c r="N109" s="5"/>
      <c r="O109" s="37"/>
      <c r="P109" s="37"/>
      <c r="Q109" s="18">
        <f t="shared" si="8"/>
        <v>3</v>
      </c>
    </row>
    <row r="110" spans="2:17" x14ac:dyDescent="0.2">
      <c r="B110" s="42">
        <v>95</v>
      </c>
      <c r="C110" s="119"/>
      <c r="D110" s="5"/>
      <c r="E110" s="37"/>
      <c r="F110" s="5"/>
      <c r="G110" s="18" t="str">
        <f t="shared" si="6"/>
        <v/>
      </c>
      <c r="H110" s="119">
        <v>5</v>
      </c>
      <c r="I110" s="5"/>
      <c r="J110" s="37"/>
      <c r="K110" s="5"/>
      <c r="L110" s="37">
        <f t="shared" si="7"/>
        <v>5</v>
      </c>
      <c r="M110" s="45"/>
      <c r="N110" s="5"/>
      <c r="O110" s="37"/>
      <c r="P110" s="37"/>
      <c r="Q110" s="18" t="str">
        <f t="shared" si="8"/>
        <v/>
      </c>
    </row>
    <row r="111" spans="2:17" x14ac:dyDescent="0.2">
      <c r="B111" s="43">
        <v>96</v>
      </c>
      <c r="C111" s="7"/>
      <c r="D111" s="6"/>
      <c r="E111" s="10"/>
      <c r="F111" s="6"/>
      <c r="G111" s="19" t="str">
        <f t="shared" si="6"/>
        <v/>
      </c>
      <c r="H111" s="119">
        <v>3</v>
      </c>
      <c r="I111" s="5"/>
      <c r="J111" s="37"/>
      <c r="K111" s="5"/>
      <c r="L111" s="10">
        <f t="shared" si="7"/>
        <v>3</v>
      </c>
      <c r="M111" s="16"/>
      <c r="N111" s="6"/>
      <c r="O111" s="10"/>
      <c r="P111" s="10"/>
      <c r="Q111" s="19" t="str">
        <f t="shared" si="8"/>
        <v/>
      </c>
    </row>
    <row r="112" spans="2:17" x14ac:dyDescent="0.2">
      <c r="B112" s="42">
        <v>97</v>
      </c>
      <c r="C112" s="119"/>
      <c r="D112" s="5"/>
      <c r="E112" s="37"/>
      <c r="F112" s="5"/>
      <c r="G112" s="18" t="str">
        <f t="shared" si="6"/>
        <v/>
      </c>
      <c r="H112" s="8">
        <v>6</v>
      </c>
      <c r="I112" s="3"/>
      <c r="J112" s="4"/>
      <c r="K112" s="3"/>
      <c r="L112" s="37">
        <f t="shared" si="7"/>
        <v>6</v>
      </c>
      <c r="M112" s="45">
        <v>1</v>
      </c>
      <c r="N112" s="5"/>
      <c r="O112" s="37"/>
      <c r="P112" s="37"/>
      <c r="Q112" s="18">
        <f t="shared" si="8"/>
        <v>1</v>
      </c>
    </row>
    <row r="113" spans="2:17" x14ac:dyDescent="0.2">
      <c r="B113" s="42">
        <v>98</v>
      </c>
      <c r="C113" s="119"/>
      <c r="D113" s="5"/>
      <c r="E113" s="37"/>
      <c r="F113" s="5"/>
      <c r="G113" s="18" t="str">
        <f t="shared" si="6"/>
        <v/>
      </c>
      <c r="H113" s="119">
        <v>4</v>
      </c>
      <c r="I113" s="5"/>
      <c r="J113" s="37"/>
      <c r="K113" s="5"/>
      <c r="L113" s="37">
        <f t="shared" si="7"/>
        <v>4</v>
      </c>
      <c r="M113" s="45">
        <v>2</v>
      </c>
      <c r="N113" s="5"/>
      <c r="O113" s="37"/>
      <c r="P113" s="37"/>
      <c r="Q113" s="18">
        <f t="shared" si="8"/>
        <v>2</v>
      </c>
    </row>
    <row r="114" spans="2:17" x14ac:dyDescent="0.2">
      <c r="B114" s="42">
        <v>99</v>
      </c>
      <c r="C114" s="119"/>
      <c r="D114" s="5"/>
      <c r="E114" s="37"/>
      <c r="F114" s="5"/>
      <c r="G114" s="18" t="str">
        <f t="shared" si="6"/>
        <v/>
      </c>
      <c r="H114" s="119"/>
      <c r="I114" s="5"/>
      <c r="J114" s="37"/>
      <c r="K114" s="5"/>
      <c r="L114" s="37" t="str">
        <f t="shared" si="7"/>
        <v/>
      </c>
      <c r="M114" s="45"/>
      <c r="N114" s="5"/>
      <c r="O114" s="37"/>
      <c r="P114" s="37"/>
      <c r="Q114" s="18" t="str">
        <f t="shared" si="8"/>
        <v/>
      </c>
    </row>
    <row r="115" spans="2:17" x14ac:dyDescent="0.2">
      <c r="B115" s="43">
        <v>100</v>
      </c>
      <c r="C115" s="119"/>
      <c r="D115" s="5"/>
      <c r="E115" s="37"/>
      <c r="F115" s="5"/>
      <c r="G115" s="18" t="str">
        <f t="shared" si="6"/>
        <v/>
      </c>
      <c r="H115" s="7">
        <v>3</v>
      </c>
      <c r="I115" s="6"/>
      <c r="J115" s="10"/>
      <c r="K115" s="6"/>
      <c r="L115" s="37">
        <f t="shared" si="7"/>
        <v>3</v>
      </c>
      <c r="M115" s="45"/>
      <c r="N115" s="5"/>
      <c r="O115" s="37"/>
      <c r="P115" s="37"/>
      <c r="Q115" s="18" t="str">
        <f t="shared" si="8"/>
        <v/>
      </c>
    </row>
    <row r="116" spans="2:17" x14ac:dyDescent="0.2">
      <c r="B116" s="42">
        <v>101</v>
      </c>
      <c r="C116" s="8"/>
      <c r="D116" s="3"/>
      <c r="E116" s="4"/>
      <c r="F116" s="3"/>
      <c r="G116" s="20" t="str">
        <f t="shared" si="6"/>
        <v/>
      </c>
      <c r="H116" s="8">
        <v>4</v>
      </c>
      <c r="I116" s="3"/>
      <c r="J116" s="4"/>
      <c r="K116" s="3"/>
      <c r="L116" s="4">
        <f t="shared" si="7"/>
        <v>4</v>
      </c>
      <c r="M116" s="17">
        <v>2</v>
      </c>
      <c r="N116" s="3"/>
      <c r="O116" s="4"/>
      <c r="P116" s="4"/>
      <c r="Q116" s="20">
        <f t="shared" si="8"/>
        <v>2</v>
      </c>
    </row>
    <row r="117" spans="2:17" x14ac:dyDescent="0.2">
      <c r="B117" s="42">
        <v>102</v>
      </c>
      <c r="C117" s="119"/>
      <c r="D117" s="5"/>
      <c r="E117" s="37"/>
      <c r="F117" s="5"/>
      <c r="G117" s="18" t="str">
        <f t="shared" si="6"/>
        <v/>
      </c>
      <c r="H117" s="119"/>
      <c r="I117" s="5"/>
      <c r="J117" s="2"/>
      <c r="K117" s="5"/>
      <c r="L117" s="37" t="str">
        <f t="shared" si="7"/>
        <v/>
      </c>
      <c r="M117" s="45">
        <v>1</v>
      </c>
      <c r="N117" s="5"/>
      <c r="O117" s="37"/>
      <c r="P117" s="37"/>
      <c r="Q117" s="18">
        <f t="shared" si="8"/>
        <v>1</v>
      </c>
    </row>
    <row r="118" spans="2:17" x14ac:dyDescent="0.2">
      <c r="B118" s="42">
        <v>103</v>
      </c>
      <c r="C118" s="119"/>
      <c r="D118" s="5"/>
      <c r="E118" s="37"/>
      <c r="F118" s="5"/>
      <c r="G118" s="18" t="str">
        <f t="shared" si="6"/>
        <v/>
      </c>
      <c r="H118" s="119"/>
      <c r="I118" s="5"/>
      <c r="J118" s="37"/>
      <c r="K118" s="5"/>
      <c r="L118" s="37" t="str">
        <f t="shared" si="7"/>
        <v/>
      </c>
      <c r="M118" s="45">
        <v>1</v>
      </c>
      <c r="N118" s="5"/>
      <c r="O118" s="37"/>
      <c r="P118" s="37"/>
      <c r="Q118" s="18">
        <f t="shared" si="8"/>
        <v>1</v>
      </c>
    </row>
    <row r="119" spans="2:17" x14ac:dyDescent="0.2">
      <c r="B119" s="43">
        <v>104</v>
      </c>
      <c r="C119" s="7"/>
      <c r="D119" s="6"/>
      <c r="E119" s="10"/>
      <c r="F119" s="6"/>
      <c r="G119" s="19" t="str">
        <f t="shared" si="6"/>
        <v/>
      </c>
      <c r="H119" s="119">
        <v>1</v>
      </c>
      <c r="I119" s="5"/>
      <c r="J119" s="37"/>
      <c r="K119" s="5"/>
      <c r="L119" s="10">
        <f t="shared" si="7"/>
        <v>1</v>
      </c>
      <c r="M119" s="16"/>
      <c r="N119" s="6"/>
      <c r="O119" s="10"/>
      <c r="P119" s="10"/>
      <c r="Q119" s="19" t="str">
        <f t="shared" si="8"/>
        <v/>
      </c>
    </row>
    <row r="120" spans="2:17" ht="13.5" thickBot="1" x14ac:dyDescent="0.25">
      <c r="B120" s="42">
        <v>105</v>
      </c>
      <c r="C120" s="143"/>
      <c r="D120" s="67"/>
      <c r="E120" s="39"/>
      <c r="F120" s="67"/>
      <c r="G120" s="69" t="str">
        <f t="shared" si="6"/>
        <v/>
      </c>
      <c r="H120" s="8">
        <v>4</v>
      </c>
      <c r="I120" s="3"/>
      <c r="J120" s="4"/>
      <c r="K120" s="3"/>
      <c r="L120" s="37">
        <f t="shared" si="7"/>
        <v>4</v>
      </c>
      <c r="M120" s="17">
        <v>1</v>
      </c>
      <c r="N120" s="3"/>
      <c r="O120" s="4"/>
      <c r="P120" s="4"/>
      <c r="Q120" s="20">
        <f t="shared" si="8"/>
        <v>1</v>
      </c>
    </row>
    <row r="121" spans="2:17" x14ac:dyDescent="0.2">
      <c r="B121" s="42">
        <v>106</v>
      </c>
      <c r="C121" s="119"/>
      <c r="D121" s="5"/>
      <c r="E121" s="37"/>
      <c r="F121" s="5"/>
      <c r="G121" s="18" t="str">
        <f t="shared" si="6"/>
        <v/>
      </c>
      <c r="H121" s="119"/>
      <c r="I121" s="5"/>
      <c r="J121" s="37"/>
      <c r="K121" s="5"/>
      <c r="L121" s="37" t="str">
        <f t="shared" si="7"/>
        <v/>
      </c>
      <c r="M121" s="45"/>
      <c r="N121" s="5"/>
      <c r="O121" s="37"/>
      <c r="P121" s="37"/>
      <c r="Q121" s="18" t="str">
        <f t="shared" si="8"/>
        <v/>
      </c>
    </row>
    <row r="122" spans="2:17" x14ac:dyDescent="0.2">
      <c r="B122" s="42">
        <v>107</v>
      </c>
      <c r="C122" s="119"/>
      <c r="D122" s="5"/>
      <c r="E122" s="37"/>
      <c r="F122" s="5"/>
      <c r="G122" s="18" t="str">
        <f t="shared" si="6"/>
        <v/>
      </c>
      <c r="H122" s="2"/>
      <c r="I122" s="5"/>
      <c r="J122" s="37"/>
      <c r="K122" s="5"/>
      <c r="L122" s="37" t="str">
        <f t="shared" si="7"/>
        <v/>
      </c>
      <c r="M122" s="45"/>
      <c r="N122" s="5"/>
      <c r="O122" s="37"/>
      <c r="P122" s="37"/>
      <c r="Q122" s="18" t="str">
        <f t="shared" si="8"/>
        <v/>
      </c>
    </row>
    <row r="123" spans="2:17" x14ac:dyDescent="0.2">
      <c r="B123" s="43">
        <v>108</v>
      </c>
      <c r="C123" s="119"/>
      <c r="D123" s="5"/>
      <c r="E123" s="37"/>
      <c r="F123" s="5"/>
      <c r="G123" s="18" t="str">
        <f t="shared" si="6"/>
        <v/>
      </c>
      <c r="H123" s="7"/>
      <c r="I123" s="6"/>
      <c r="J123" s="10"/>
      <c r="K123" s="6"/>
      <c r="L123" s="37" t="str">
        <f t="shared" si="7"/>
        <v/>
      </c>
      <c r="M123" s="45"/>
      <c r="N123" s="5"/>
      <c r="O123" s="37"/>
      <c r="P123" s="37"/>
      <c r="Q123" s="18" t="str">
        <f t="shared" si="8"/>
        <v/>
      </c>
    </row>
    <row r="124" spans="2:17" ht="13.5" thickBot="1" x14ac:dyDescent="0.25">
      <c r="B124" s="42">
        <v>109</v>
      </c>
      <c r="C124" s="8"/>
      <c r="D124" s="3"/>
      <c r="E124" s="4"/>
      <c r="F124" s="3"/>
      <c r="G124" s="20" t="str">
        <f t="shared" si="6"/>
        <v/>
      </c>
      <c r="H124" s="46">
        <v>1</v>
      </c>
      <c r="I124" s="67"/>
      <c r="J124" s="39"/>
      <c r="K124" s="67"/>
      <c r="L124" s="39">
        <f t="shared" si="7"/>
        <v>1</v>
      </c>
      <c r="M124" s="46">
        <v>3</v>
      </c>
      <c r="N124" s="67"/>
      <c r="O124" s="39"/>
      <c r="P124" s="39"/>
      <c r="Q124" s="69">
        <f t="shared" si="8"/>
        <v>3</v>
      </c>
    </row>
    <row r="125" spans="2:17" x14ac:dyDescent="0.2">
      <c r="B125" s="42">
        <v>110</v>
      </c>
      <c r="C125" s="119"/>
      <c r="D125" s="5"/>
      <c r="E125" s="37"/>
      <c r="F125" s="5"/>
      <c r="G125" s="18" t="str">
        <f t="shared" si="6"/>
        <v/>
      </c>
      <c r="H125" s="2"/>
      <c r="I125" s="5"/>
      <c r="J125" s="37"/>
      <c r="K125" s="5"/>
      <c r="L125" s="37" t="str">
        <f t="shared" si="7"/>
        <v/>
      </c>
      <c r="M125" s="45"/>
      <c r="N125" s="5"/>
      <c r="O125" s="37"/>
      <c r="P125" s="37"/>
      <c r="Q125" s="18" t="str">
        <f t="shared" si="8"/>
        <v/>
      </c>
    </row>
    <row r="126" spans="2:17" x14ac:dyDescent="0.2">
      <c r="B126" s="42">
        <v>111</v>
      </c>
      <c r="C126" s="119"/>
      <c r="D126" s="5"/>
      <c r="E126" s="37"/>
      <c r="F126" s="5"/>
      <c r="G126" s="18" t="str">
        <f t="shared" si="6"/>
        <v/>
      </c>
      <c r="H126" s="2"/>
      <c r="I126" s="5"/>
      <c r="J126" s="37"/>
      <c r="K126" s="5"/>
      <c r="L126" s="37" t="str">
        <f t="shared" si="7"/>
        <v/>
      </c>
      <c r="M126" s="45"/>
      <c r="N126" s="5"/>
      <c r="O126" s="37"/>
      <c r="P126" s="37"/>
      <c r="Q126" s="18" t="str">
        <f t="shared" si="8"/>
        <v/>
      </c>
    </row>
    <row r="127" spans="2:17" x14ac:dyDescent="0.2">
      <c r="B127" s="43">
        <v>112</v>
      </c>
      <c r="C127" s="7"/>
      <c r="D127" s="6"/>
      <c r="E127" s="10"/>
      <c r="F127" s="6"/>
      <c r="G127" s="19" t="str">
        <f t="shared" si="6"/>
        <v/>
      </c>
      <c r="H127" s="7"/>
      <c r="I127" s="6"/>
      <c r="J127" s="10"/>
      <c r="K127" s="6"/>
      <c r="L127" s="10" t="str">
        <f t="shared" si="7"/>
        <v/>
      </c>
      <c r="M127" s="16"/>
      <c r="N127" s="6"/>
      <c r="O127" s="10"/>
      <c r="P127" s="10"/>
      <c r="Q127" s="19" t="str">
        <f t="shared" si="8"/>
        <v/>
      </c>
    </row>
    <row r="128" spans="2:17" x14ac:dyDescent="0.2">
      <c r="B128" s="42">
        <v>113</v>
      </c>
      <c r="C128" s="119"/>
      <c r="D128" s="5"/>
      <c r="E128" s="37"/>
      <c r="F128" s="5"/>
      <c r="G128" s="18" t="str">
        <f t="shared" si="6"/>
        <v/>
      </c>
      <c r="H128" s="2"/>
      <c r="I128" s="5"/>
      <c r="J128" s="37"/>
      <c r="K128" s="5"/>
      <c r="L128" s="37" t="str">
        <f t="shared" si="7"/>
        <v/>
      </c>
      <c r="M128" s="45"/>
      <c r="N128" s="5"/>
      <c r="O128" s="37"/>
      <c r="P128" s="37"/>
      <c r="Q128" s="18" t="str">
        <f t="shared" si="8"/>
        <v/>
      </c>
    </row>
    <row r="129" spans="2:17" x14ac:dyDescent="0.2">
      <c r="B129" s="42">
        <v>114</v>
      </c>
      <c r="C129" s="119"/>
      <c r="D129" s="5"/>
      <c r="E129" s="37"/>
      <c r="F129" s="5"/>
      <c r="G129" s="18" t="str">
        <f t="shared" si="6"/>
        <v/>
      </c>
      <c r="H129" s="2"/>
      <c r="I129" s="5"/>
      <c r="J129" s="37"/>
      <c r="K129" s="5"/>
      <c r="L129" s="37" t="str">
        <f t="shared" si="7"/>
        <v/>
      </c>
      <c r="M129" s="45"/>
      <c r="N129" s="5"/>
      <c r="O129" s="37"/>
      <c r="P129" s="37"/>
      <c r="Q129" s="18" t="str">
        <f t="shared" si="8"/>
        <v/>
      </c>
    </row>
    <row r="130" spans="2:17" x14ac:dyDescent="0.2">
      <c r="B130" s="42">
        <v>115</v>
      </c>
      <c r="C130" s="119"/>
      <c r="D130" s="5"/>
      <c r="E130" s="37"/>
      <c r="F130" s="5"/>
      <c r="G130" s="18" t="str">
        <f t="shared" si="6"/>
        <v/>
      </c>
      <c r="H130" s="2"/>
      <c r="I130" s="5"/>
      <c r="J130" s="37"/>
      <c r="K130" s="5"/>
      <c r="L130" s="37" t="str">
        <f t="shared" si="7"/>
        <v/>
      </c>
      <c r="M130" s="45"/>
      <c r="N130" s="5"/>
      <c r="O130" s="37"/>
      <c r="P130" s="37"/>
      <c r="Q130" s="18" t="str">
        <f t="shared" si="8"/>
        <v/>
      </c>
    </row>
    <row r="131" spans="2:17" x14ac:dyDescent="0.2">
      <c r="B131" s="43">
        <v>116</v>
      </c>
      <c r="C131" s="119"/>
      <c r="D131" s="5"/>
      <c r="E131" s="37"/>
      <c r="F131" s="5"/>
      <c r="G131" s="18" t="str">
        <f t="shared" si="6"/>
        <v/>
      </c>
      <c r="H131" s="7"/>
      <c r="I131" s="6"/>
      <c r="J131" s="10"/>
      <c r="K131" s="6"/>
      <c r="L131" s="37" t="str">
        <f t="shared" si="7"/>
        <v/>
      </c>
      <c r="M131" s="45"/>
      <c r="N131" s="5"/>
      <c r="O131" s="37"/>
      <c r="P131" s="37"/>
      <c r="Q131" s="18" t="str">
        <f t="shared" si="8"/>
        <v/>
      </c>
    </row>
    <row r="132" spans="2:17" x14ac:dyDescent="0.2">
      <c r="B132" s="42">
        <v>117</v>
      </c>
      <c r="C132" s="8"/>
      <c r="D132" s="3"/>
      <c r="E132" s="4"/>
      <c r="F132" s="3"/>
      <c r="G132" s="20" t="str">
        <f t="shared" si="6"/>
        <v/>
      </c>
      <c r="H132" s="2"/>
      <c r="I132" s="5"/>
      <c r="J132" s="37"/>
      <c r="K132" s="5"/>
      <c r="L132" s="4" t="str">
        <f t="shared" si="7"/>
        <v/>
      </c>
      <c r="M132" s="17"/>
      <c r="N132" s="3"/>
      <c r="O132" s="4"/>
      <c r="P132" s="4"/>
      <c r="Q132" s="20" t="str">
        <f t="shared" si="8"/>
        <v/>
      </c>
    </row>
    <row r="133" spans="2:17" x14ac:dyDescent="0.2">
      <c r="B133" s="42">
        <v>118</v>
      </c>
      <c r="C133" s="119"/>
      <c r="D133" s="5"/>
      <c r="E133" s="37"/>
      <c r="F133" s="5"/>
      <c r="G133" s="18" t="str">
        <f t="shared" si="6"/>
        <v/>
      </c>
      <c r="H133" s="2"/>
      <c r="I133" s="5"/>
      <c r="J133" s="37"/>
      <c r="K133" s="5"/>
      <c r="L133" s="37" t="str">
        <f t="shared" si="7"/>
        <v/>
      </c>
      <c r="M133" s="45"/>
      <c r="N133" s="5"/>
      <c r="O133" s="37"/>
      <c r="P133" s="37"/>
      <c r="Q133" s="18" t="str">
        <f t="shared" si="8"/>
        <v/>
      </c>
    </row>
    <row r="134" spans="2:17" x14ac:dyDescent="0.2">
      <c r="B134" s="42">
        <v>119</v>
      </c>
      <c r="C134" s="119"/>
      <c r="D134" s="5"/>
      <c r="E134" s="37"/>
      <c r="F134" s="5"/>
      <c r="G134" s="18" t="str">
        <f t="shared" si="6"/>
        <v/>
      </c>
      <c r="H134" s="2"/>
      <c r="I134" s="5"/>
      <c r="J134" s="37"/>
      <c r="K134" s="5"/>
      <c r="L134" s="37" t="str">
        <f t="shared" si="7"/>
        <v/>
      </c>
      <c r="M134" s="45"/>
      <c r="N134" s="5"/>
      <c r="O134" s="37"/>
      <c r="P134" s="37"/>
      <c r="Q134" s="18" t="str">
        <f t="shared" si="8"/>
        <v/>
      </c>
    </row>
    <row r="135" spans="2:17" x14ac:dyDescent="0.2">
      <c r="B135" s="43">
        <v>120</v>
      </c>
      <c r="C135" s="7"/>
      <c r="D135" s="6"/>
      <c r="E135" s="10"/>
      <c r="F135" s="6"/>
      <c r="G135" s="19" t="str">
        <f t="shared" si="6"/>
        <v/>
      </c>
      <c r="H135" s="7"/>
      <c r="I135" s="6"/>
      <c r="J135" s="10"/>
      <c r="K135" s="6"/>
      <c r="L135" s="10" t="str">
        <f t="shared" si="7"/>
        <v/>
      </c>
      <c r="M135" s="16"/>
      <c r="N135" s="6"/>
      <c r="O135" s="10"/>
      <c r="P135" s="10"/>
      <c r="Q135" s="19" t="str">
        <f t="shared" si="8"/>
        <v/>
      </c>
    </row>
    <row r="136" spans="2:17" x14ac:dyDescent="0.2">
      <c r="B136" s="42">
        <v>121</v>
      </c>
      <c r="C136" s="119"/>
      <c r="D136" s="5"/>
      <c r="E136" s="37"/>
      <c r="F136" s="5"/>
      <c r="G136" s="18" t="str">
        <f t="shared" si="6"/>
        <v/>
      </c>
      <c r="H136" s="2"/>
      <c r="I136" s="5"/>
      <c r="J136" s="37"/>
      <c r="K136" s="5"/>
      <c r="L136" s="37" t="str">
        <f t="shared" si="7"/>
        <v/>
      </c>
      <c r="M136" s="45"/>
      <c r="N136" s="5"/>
      <c r="O136" s="37"/>
      <c r="P136" s="37"/>
      <c r="Q136" s="18" t="str">
        <f t="shared" si="8"/>
        <v/>
      </c>
    </row>
    <row r="137" spans="2:17" x14ac:dyDescent="0.2">
      <c r="B137" s="42">
        <v>122</v>
      </c>
      <c r="C137" s="119"/>
      <c r="D137" s="5"/>
      <c r="E137" s="37"/>
      <c r="F137" s="5"/>
      <c r="G137" s="18" t="str">
        <f t="shared" si="6"/>
        <v/>
      </c>
      <c r="H137" s="2"/>
      <c r="I137" s="5"/>
      <c r="J137" s="37"/>
      <c r="K137" s="5"/>
      <c r="L137" s="37" t="str">
        <f t="shared" si="7"/>
        <v/>
      </c>
      <c r="M137" s="45"/>
      <c r="N137" s="5"/>
      <c r="O137" s="37"/>
      <c r="P137" s="37"/>
      <c r="Q137" s="18" t="str">
        <f t="shared" si="8"/>
        <v/>
      </c>
    </row>
    <row r="138" spans="2:17" x14ac:dyDescent="0.2">
      <c r="B138" s="42">
        <v>123</v>
      </c>
      <c r="C138" s="119"/>
      <c r="D138" s="5"/>
      <c r="E138" s="37"/>
      <c r="F138" s="5"/>
      <c r="G138" s="18" t="str">
        <f t="shared" si="6"/>
        <v/>
      </c>
      <c r="H138" s="2"/>
      <c r="I138" s="5"/>
      <c r="J138" s="37"/>
      <c r="K138" s="5"/>
      <c r="L138" s="37" t="str">
        <f t="shared" si="7"/>
        <v/>
      </c>
      <c r="M138" s="45"/>
      <c r="N138" s="5"/>
      <c r="O138" s="37"/>
      <c r="P138" s="37"/>
      <c r="Q138" s="18" t="str">
        <f t="shared" si="8"/>
        <v/>
      </c>
    </row>
    <row r="139" spans="2:17" x14ac:dyDescent="0.2">
      <c r="B139" s="43">
        <v>124</v>
      </c>
      <c r="C139" s="119"/>
      <c r="D139" s="5"/>
      <c r="E139" s="37"/>
      <c r="F139" s="5"/>
      <c r="G139" s="18" t="str">
        <f t="shared" si="6"/>
        <v/>
      </c>
      <c r="H139" s="7"/>
      <c r="I139" s="6"/>
      <c r="J139" s="10"/>
      <c r="K139" s="6"/>
      <c r="L139" s="37" t="str">
        <f t="shared" si="7"/>
        <v/>
      </c>
      <c r="M139" s="45"/>
      <c r="N139" s="5"/>
      <c r="O139" s="37"/>
      <c r="P139" s="37"/>
      <c r="Q139" s="18" t="str">
        <f t="shared" si="8"/>
        <v/>
      </c>
    </row>
    <row r="140" spans="2:17" x14ac:dyDescent="0.2">
      <c r="B140" s="42">
        <v>125</v>
      </c>
      <c r="C140" s="8"/>
      <c r="D140" s="3"/>
      <c r="E140" s="4"/>
      <c r="F140" s="3"/>
      <c r="G140" s="20" t="str">
        <f t="shared" si="6"/>
        <v/>
      </c>
      <c r="H140" s="8"/>
      <c r="I140" s="3"/>
      <c r="J140" s="4"/>
      <c r="K140" s="3"/>
      <c r="L140" s="4" t="str">
        <f t="shared" si="7"/>
        <v/>
      </c>
      <c r="M140" s="17"/>
      <c r="N140" s="3"/>
      <c r="O140" s="4"/>
      <c r="P140" s="4"/>
      <c r="Q140" s="20" t="str">
        <f t="shared" si="8"/>
        <v/>
      </c>
    </row>
    <row r="141" spans="2:17" x14ac:dyDescent="0.2">
      <c r="B141" s="42">
        <v>126</v>
      </c>
      <c r="C141" s="119"/>
      <c r="D141" s="5"/>
      <c r="E141" s="37"/>
      <c r="F141" s="5"/>
      <c r="G141" s="18" t="str">
        <f t="shared" si="6"/>
        <v/>
      </c>
      <c r="H141" s="2"/>
      <c r="I141" s="5"/>
      <c r="J141" s="2"/>
      <c r="K141" s="5"/>
      <c r="L141" s="2" t="str">
        <f t="shared" si="7"/>
        <v/>
      </c>
      <c r="M141" s="81"/>
      <c r="N141" s="5"/>
      <c r="O141" s="37"/>
      <c r="P141" s="37"/>
      <c r="Q141" s="18" t="str">
        <f t="shared" si="8"/>
        <v/>
      </c>
    </row>
    <row r="142" spans="2:17" x14ac:dyDescent="0.2">
      <c r="B142" s="42">
        <v>127</v>
      </c>
      <c r="C142" s="119"/>
      <c r="D142" s="5"/>
      <c r="E142" s="37"/>
      <c r="F142" s="5"/>
      <c r="G142" s="18" t="str">
        <f t="shared" si="6"/>
        <v/>
      </c>
      <c r="H142" s="2"/>
      <c r="I142" s="5"/>
      <c r="J142" s="37"/>
      <c r="K142" s="5"/>
      <c r="L142" s="37" t="str">
        <f t="shared" si="7"/>
        <v/>
      </c>
      <c r="M142" s="45"/>
      <c r="N142" s="5"/>
      <c r="O142" s="37"/>
      <c r="P142" s="37"/>
      <c r="Q142" s="18" t="str">
        <f t="shared" si="8"/>
        <v/>
      </c>
    </row>
    <row r="143" spans="2:17" x14ac:dyDescent="0.2">
      <c r="B143" s="43">
        <v>128</v>
      </c>
      <c r="C143" s="7"/>
      <c r="D143" s="6"/>
      <c r="E143" s="10"/>
      <c r="F143" s="6"/>
      <c r="G143" s="19" t="str">
        <f t="shared" si="6"/>
        <v/>
      </c>
      <c r="H143" s="7"/>
      <c r="I143" s="6"/>
      <c r="J143" s="10"/>
      <c r="K143" s="6"/>
      <c r="L143" s="10" t="str">
        <f t="shared" si="7"/>
        <v/>
      </c>
      <c r="M143" s="16"/>
      <c r="N143" s="6"/>
      <c r="O143" s="10"/>
      <c r="P143" s="10"/>
      <c r="Q143" s="19" t="str">
        <f t="shared" si="8"/>
        <v/>
      </c>
    </row>
    <row r="144" spans="2:17" x14ac:dyDescent="0.2">
      <c r="B144" s="42">
        <v>129</v>
      </c>
      <c r="C144" s="119"/>
      <c r="D144" s="5"/>
      <c r="E144" s="37"/>
      <c r="F144" s="5"/>
      <c r="G144" s="18" t="str">
        <f t="shared" si="6"/>
        <v/>
      </c>
      <c r="H144" s="2"/>
      <c r="I144" s="5"/>
      <c r="J144" s="37"/>
      <c r="K144" s="5"/>
      <c r="L144" s="37" t="str">
        <f t="shared" si="7"/>
        <v/>
      </c>
      <c r="M144" s="45"/>
      <c r="N144" s="5"/>
      <c r="O144" s="37"/>
      <c r="P144" s="37"/>
      <c r="Q144" s="18" t="str">
        <f t="shared" si="8"/>
        <v/>
      </c>
    </row>
    <row r="145" spans="2:17" x14ac:dyDescent="0.2">
      <c r="B145" s="42">
        <v>130</v>
      </c>
      <c r="C145" s="119"/>
      <c r="D145" s="5"/>
      <c r="E145" s="37"/>
      <c r="F145" s="5"/>
      <c r="G145" s="18" t="str">
        <f t="shared" si="6"/>
        <v/>
      </c>
      <c r="H145" s="2"/>
      <c r="I145" s="5"/>
      <c r="J145" s="37"/>
      <c r="K145" s="5"/>
      <c r="L145" s="37" t="str">
        <f t="shared" si="7"/>
        <v/>
      </c>
      <c r="M145" s="45"/>
      <c r="N145" s="5"/>
      <c r="O145" s="37"/>
      <c r="P145" s="37"/>
      <c r="Q145" s="18" t="str">
        <f t="shared" si="8"/>
        <v/>
      </c>
    </row>
    <row r="146" spans="2:17" x14ac:dyDescent="0.2">
      <c r="B146" s="42">
        <v>131</v>
      </c>
      <c r="C146" s="119"/>
      <c r="D146" s="5"/>
      <c r="E146" s="37"/>
      <c r="F146" s="5"/>
      <c r="G146" s="18" t="str">
        <f t="shared" si="6"/>
        <v/>
      </c>
      <c r="H146" s="2"/>
      <c r="I146" s="5"/>
      <c r="J146" s="37"/>
      <c r="K146" s="5"/>
      <c r="L146" s="37" t="str">
        <f t="shared" si="7"/>
        <v/>
      </c>
      <c r="M146" s="45"/>
      <c r="N146" s="5"/>
      <c r="O146" s="37"/>
      <c r="P146" s="37"/>
      <c r="Q146" s="18" t="str">
        <f t="shared" si="8"/>
        <v/>
      </c>
    </row>
    <row r="147" spans="2:17" x14ac:dyDescent="0.2">
      <c r="B147" s="43">
        <v>132</v>
      </c>
      <c r="C147" s="119"/>
      <c r="D147" s="5"/>
      <c r="E147" s="37"/>
      <c r="F147" s="5"/>
      <c r="G147" s="18" t="str">
        <f t="shared" si="6"/>
        <v/>
      </c>
      <c r="H147" s="7"/>
      <c r="I147" s="6"/>
      <c r="J147" s="10"/>
      <c r="K147" s="6"/>
      <c r="L147" s="37" t="str">
        <f t="shared" si="7"/>
        <v/>
      </c>
      <c r="M147" s="45"/>
      <c r="N147" s="5"/>
      <c r="O147" s="37"/>
      <c r="P147" s="37"/>
      <c r="Q147" s="18" t="str">
        <f t="shared" si="8"/>
        <v/>
      </c>
    </row>
    <row r="148" spans="2:17" x14ac:dyDescent="0.2">
      <c r="B148" s="42">
        <v>133</v>
      </c>
      <c r="C148" s="8"/>
      <c r="D148" s="3"/>
      <c r="E148" s="4"/>
      <c r="F148" s="3"/>
      <c r="G148" s="20" t="str">
        <f t="shared" si="6"/>
        <v/>
      </c>
      <c r="H148" s="2"/>
      <c r="I148" s="5"/>
      <c r="J148" s="37"/>
      <c r="K148" s="5"/>
      <c r="L148" s="4" t="str">
        <f t="shared" si="7"/>
        <v/>
      </c>
      <c r="M148" s="17"/>
      <c r="N148" s="3"/>
      <c r="O148" s="4"/>
      <c r="P148" s="4"/>
      <c r="Q148" s="20" t="str">
        <f t="shared" si="8"/>
        <v/>
      </c>
    </row>
    <row r="149" spans="2:17" x14ac:dyDescent="0.2">
      <c r="B149" s="42">
        <v>134</v>
      </c>
      <c r="C149" s="119"/>
      <c r="D149" s="5"/>
      <c r="E149" s="37"/>
      <c r="F149" s="5"/>
      <c r="G149" s="18" t="str">
        <f t="shared" si="6"/>
        <v/>
      </c>
      <c r="H149" s="2"/>
      <c r="I149" s="5"/>
      <c r="J149" s="37"/>
      <c r="K149" s="5"/>
      <c r="L149" s="37" t="str">
        <f t="shared" si="7"/>
        <v/>
      </c>
      <c r="M149" s="45"/>
      <c r="N149" s="5"/>
      <c r="O149" s="37"/>
      <c r="P149" s="37"/>
      <c r="Q149" s="18" t="str">
        <f t="shared" si="8"/>
        <v/>
      </c>
    </row>
    <row r="150" spans="2:17" x14ac:dyDescent="0.2">
      <c r="B150" s="42">
        <v>135</v>
      </c>
      <c r="C150" s="119"/>
      <c r="D150" s="5"/>
      <c r="E150" s="37"/>
      <c r="F150" s="5"/>
      <c r="G150" s="18" t="str">
        <f t="shared" si="6"/>
        <v/>
      </c>
      <c r="H150" s="2"/>
      <c r="I150" s="5"/>
      <c r="J150" s="37"/>
      <c r="K150" s="5"/>
      <c r="L150" s="37" t="str">
        <f t="shared" si="7"/>
        <v/>
      </c>
      <c r="M150" s="45"/>
      <c r="N150" s="5"/>
      <c r="O150" s="37"/>
      <c r="P150" s="37"/>
      <c r="Q150" s="18" t="str">
        <f t="shared" si="8"/>
        <v/>
      </c>
    </row>
    <row r="151" spans="2:17" x14ac:dyDescent="0.2">
      <c r="B151" s="43">
        <v>136</v>
      </c>
      <c r="C151" s="7"/>
      <c r="D151" s="6"/>
      <c r="E151" s="10"/>
      <c r="F151" s="6"/>
      <c r="G151" s="19" t="str">
        <f t="shared" si="6"/>
        <v/>
      </c>
      <c r="H151" s="7"/>
      <c r="I151" s="6"/>
      <c r="J151" s="10"/>
      <c r="K151" s="6"/>
      <c r="L151" s="10" t="str">
        <f t="shared" si="7"/>
        <v/>
      </c>
      <c r="M151" s="16"/>
      <c r="N151" s="6"/>
      <c r="O151" s="10"/>
      <c r="P151" s="10"/>
      <c r="Q151" s="19" t="str">
        <f t="shared" si="8"/>
        <v/>
      </c>
    </row>
    <row r="152" spans="2:17" x14ac:dyDescent="0.2">
      <c r="B152" s="42">
        <v>137</v>
      </c>
      <c r="C152" s="119"/>
      <c r="D152" s="5"/>
      <c r="E152" s="37"/>
      <c r="F152" s="5"/>
      <c r="G152" s="18" t="str">
        <f t="shared" si="6"/>
        <v/>
      </c>
      <c r="H152" s="2"/>
      <c r="I152" s="5"/>
      <c r="J152" s="37"/>
      <c r="K152" s="5"/>
      <c r="L152" s="37" t="str">
        <f t="shared" si="7"/>
        <v/>
      </c>
      <c r="M152" s="45"/>
      <c r="N152" s="5"/>
      <c r="O152" s="37"/>
      <c r="P152" s="37"/>
      <c r="Q152" s="18" t="str">
        <f t="shared" si="8"/>
        <v/>
      </c>
    </row>
    <row r="153" spans="2:17" x14ac:dyDescent="0.2">
      <c r="B153" s="42">
        <v>138</v>
      </c>
      <c r="C153" s="119"/>
      <c r="D153" s="5"/>
      <c r="E153" s="37"/>
      <c r="F153" s="5"/>
      <c r="G153" s="18" t="str">
        <f t="shared" si="6"/>
        <v/>
      </c>
      <c r="H153" s="2"/>
      <c r="I153" s="5"/>
      <c r="J153" s="37"/>
      <c r="K153" s="5"/>
      <c r="L153" s="37" t="str">
        <f t="shared" si="7"/>
        <v/>
      </c>
      <c r="M153" s="45"/>
      <c r="N153" s="5"/>
      <c r="O153" s="37"/>
      <c r="P153" s="37"/>
      <c r="Q153" s="18" t="str">
        <f t="shared" si="8"/>
        <v/>
      </c>
    </row>
    <row r="154" spans="2:17" x14ac:dyDescent="0.2">
      <c r="B154" s="42">
        <v>139</v>
      </c>
      <c r="C154" s="119"/>
      <c r="D154" s="5"/>
      <c r="E154" s="37"/>
      <c r="F154" s="5"/>
      <c r="G154" s="18" t="str">
        <f t="shared" si="6"/>
        <v/>
      </c>
      <c r="H154" s="2"/>
      <c r="I154" s="5"/>
      <c r="J154" s="37"/>
      <c r="K154" s="5"/>
      <c r="L154" s="37" t="str">
        <f t="shared" si="7"/>
        <v/>
      </c>
      <c r="M154" s="45"/>
      <c r="N154" s="5"/>
      <c r="O154" s="37"/>
      <c r="P154" s="37"/>
      <c r="Q154" s="18" t="str">
        <f t="shared" si="8"/>
        <v/>
      </c>
    </row>
    <row r="155" spans="2:17" x14ac:dyDescent="0.2">
      <c r="B155" s="43">
        <v>140</v>
      </c>
      <c r="C155" s="7"/>
      <c r="D155" s="6"/>
      <c r="E155" s="10"/>
      <c r="F155" s="6"/>
      <c r="G155" s="19" t="str">
        <f t="shared" si="6"/>
        <v/>
      </c>
      <c r="H155" s="7"/>
      <c r="I155" s="6"/>
      <c r="J155" s="10"/>
      <c r="K155" s="6"/>
      <c r="L155" s="10" t="str">
        <f t="shared" si="7"/>
        <v/>
      </c>
      <c r="M155" s="16"/>
      <c r="N155" s="6"/>
      <c r="O155" s="10"/>
      <c r="P155" s="6"/>
      <c r="Q155" s="19" t="str">
        <f t="shared" si="8"/>
        <v/>
      </c>
    </row>
    <row r="156" spans="2:17" x14ac:dyDescent="0.2">
      <c r="B156" s="42">
        <v>141</v>
      </c>
      <c r="C156" s="119"/>
      <c r="D156" s="5"/>
      <c r="E156" s="37"/>
      <c r="F156" s="5"/>
      <c r="G156" s="18" t="str">
        <f>IF(C156+D156+E156+F156=0,"",C156+D156+E156+F156)</f>
        <v/>
      </c>
      <c r="H156" s="2"/>
      <c r="I156" s="5"/>
      <c r="J156" s="37"/>
      <c r="K156" s="5"/>
      <c r="L156" s="37" t="str">
        <f>IF(H156+I156+J156+K156=0,"",H156+I156+J156+K156)</f>
        <v/>
      </c>
      <c r="M156" s="45"/>
      <c r="N156" s="3"/>
      <c r="O156" s="2"/>
      <c r="P156" s="3"/>
      <c r="Q156" s="29" t="str">
        <f>IF(M156+N156+O156+P156=0,"",M156+N156+O156+P156)</f>
        <v/>
      </c>
    </row>
    <row r="157" spans="2:17" x14ac:dyDescent="0.2">
      <c r="B157" s="42">
        <v>142</v>
      </c>
      <c r="C157" s="119"/>
      <c r="D157" s="5"/>
      <c r="E157" s="37"/>
      <c r="F157" s="5"/>
      <c r="G157" s="18" t="str">
        <f>IF(C157+D157+E157+F157=0,"",C157+D157+E157+F157)</f>
        <v/>
      </c>
      <c r="H157" s="2"/>
      <c r="I157" s="5"/>
      <c r="J157" s="37"/>
      <c r="K157" s="5"/>
      <c r="L157" s="37"/>
      <c r="M157" s="45"/>
      <c r="N157" s="5"/>
      <c r="O157" s="2"/>
      <c r="P157" s="5"/>
      <c r="Q157" s="29"/>
    </row>
    <row r="158" spans="2:17" x14ac:dyDescent="0.2">
      <c r="B158" s="42">
        <v>143</v>
      </c>
      <c r="C158" s="119"/>
      <c r="D158" s="5"/>
      <c r="E158" s="37"/>
      <c r="F158" s="5"/>
      <c r="G158" s="18" t="str">
        <f>IF(C158+D158+E158+F158=0,"",C158+D158+E158+F158)</f>
        <v/>
      </c>
      <c r="H158" s="2"/>
      <c r="I158" s="5"/>
      <c r="J158" s="37"/>
      <c r="K158" s="5"/>
      <c r="L158" s="37"/>
      <c r="M158" s="45"/>
      <c r="N158" s="5"/>
      <c r="O158" s="2"/>
      <c r="P158" s="5"/>
      <c r="Q158" s="29"/>
    </row>
    <row r="159" spans="2:17" x14ac:dyDescent="0.2">
      <c r="B159" s="43">
        <v>144</v>
      </c>
      <c r="C159" s="119"/>
      <c r="D159" s="5"/>
      <c r="E159" s="37"/>
      <c r="F159" s="5"/>
      <c r="G159" s="18" t="str">
        <f t="shared" ref="G159:G167" si="9">IF(C159+D159+E159+F159=0,"",C159+D159+E159+F159)</f>
        <v/>
      </c>
      <c r="H159" s="7"/>
      <c r="I159" s="6"/>
      <c r="J159" s="10"/>
      <c r="K159" s="6"/>
      <c r="L159" s="37" t="str">
        <f t="shared" ref="L159:L167" si="10">IF(H159+I159+J159+K159=0,"",H159+I159+J159+K159)</f>
        <v/>
      </c>
      <c r="M159" s="45"/>
      <c r="N159" s="6"/>
      <c r="O159" s="2"/>
      <c r="P159" s="6"/>
      <c r="Q159" s="29" t="str">
        <f t="shared" ref="Q159:Q167" si="11">IF(M159+N159+O159+P159=0,"",M159+N159+O159+P159)</f>
        <v/>
      </c>
    </row>
    <row r="160" spans="2:17" x14ac:dyDescent="0.2">
      <c r="B160" s="42">
        <v>145</v>
      </c>
      <c r="C160" s="8"/>
      <c r="D160" s="3"/>
      <c r="E160" s="4"/>
      <c r="F160" s="3"/>
      <c r="G160" s="20" t="str">
        <f t="shared" si="9"/>
        <v/>
      </c>
      <c r="H160" s="2"/>
      <c r="I160" s="5"/>
      <c r="J160" s="37"/>
      <c r="K160" s="5"/>
      <c r="L160" s="4" t="str">
        <f t="shared" si="10"/>
        <v/>
      </c>
      <c r="M160" s="17"/>
      <c r="N160" s="3"/>
      <c r="O160" s="4"/>
      <c r="P160" s="4"/>
      <c r="Q160" s="20" t="str">
        <f t="shared" si="11"/>
        <v/>
      </c>
    </row>
    <row r="161" spans="2:17" x14ac:dyDescent="0.2">
      <c r="B161" s="42">
        <v>146</v>
      </c>
      <c r="C161" s="119"/>
      <c r="D161" s="5"/>
      <c r="E161" s="37"/>
      <c r="F161" s="5"/>
      <c r="G161" s="18" t="str">
        <f t="shared" si="9"/>
        <v/>
      </c>
      <c r="H161" s="2"/>
      <c r="I161" s="5"/>
      <c r="J161" s="37"/>
      <c r="K161" s="5"/>
      <c r="L161" s="37" t="str">
        <f t="shared" si="10"/>
        <v/>
      </c>
      <c r="M161" s="45"/>
      <c r="N161" s="5"/>
      <c r="O161" s="37"/>
      <c r="P161" s="37"/>
      <c r="Q161" s="18" t="str">
        <f t="shared" si="11"/>
        <v/>
      </c>
    </row>
    <row r="162" spans="2:17" x14ac:dyDescent="0.2">
      <c r="B162" s="42">
        <v>147</v>
      </c>
      <c r="C162" s="119"/>
      <c r="D162" s="5"/>
      <c r="E162" s="37"/>
      <c r="F162" s="5"/>
      <c r="G162" s="18" t="str">
        <f t="shared" si="9"/>
        <v/>
      </c>
      <c r="H162" s="2"/>
      <c r="I162" s="5"/>
      <c r="J162" s="37"/>
      <c r="K162" s="5"/>
      <c r="L162" s="37" t="str">
        <f t="shared" si="10"/>
        <v/>
      </c>
      <c r="M162" s="45"/>
      <c r="N162" s="5"/>
      <c r="O162" s="37"/>
      <c r="P162" s="37"/>
      <c r="Q162" s="18" t="str">
        <f t="shared" si="11"/>
        <v/>
      </c>
    </row>
    <row r="163" spans="2:17" x14ac:dyDescent="0.2">
      <c r="B163" s="43">
        <v>148</v>
      </c>
      <c r="C163" s="7"/>
      <c r="D163" s="6"/>
      <c r="E163" s="10"/>
      <c r="F163" s="6"/>
      <c r="G163" s="19" t="str">
        <f t="shared" si="9"/>
        <v/>
      </c>
      <c r="H163" s="7"/>
      <c r="I163" s="6"/>
      <c r="J163" s="10"/>
      <c r="K163" s="6"/>
      <c r="L163" s="10" t="str">
        <f t="shared" si="10"/>
        <v/>
      </c>
      <c r="M163" s="16"/>
      <c r="N163" s="6"/>
      <c r="O163" s="10"/>
      <c r="P163" s="10"/>
      <c r="Q163" s="19" t="str">
        <f t="shared" si="11"/>
        <v/>
      </c>
    </row>
    <row r="164" spans="2:17" x14ac:dyDescent="0.2">
      <c r="B164" s="42">
        <v>149</v>
      </c>
      <c r="C164" s="158"/>
      <c r="D164" s="3"/>
      <c r="E164" s="4"/>
      <c r="F164" s="3"/>
      <c r="G164" s="20" t="str">
        <f t="shared" si="9"/>
        <v/>
      </c>
      <c r="H164" s="2"/>
      <c r="I164" s="5"/>
      <c r="J164" s="37"/>
      <c r="K164" s="5"/>
      <c r="L164" s="37" t="str">
        <f t="shared" si="10"/>
        <v/>
      </c>
      <c r="M164" s="45"/>
      <c r="N164" s="5"/>
      <c r="O164" s="37"/>
      <c r="P164" s="37"/>
      <c r="Q164" s="18" t="str">
        <f t="shared" si="11"/>
        <v/>
      </c>
    </row>
    <row r="165" spans="2:17" x14ac:dyDescent="0.2">
      <c r="B165" s="42"/>
      <c r="C165" s="124"/>
      <c r="D165" s="5"/>
      <c r="E165" s="37"/>
      <c r="F165" s="5"/>
      <c r="G165" s="18" t="str">
        <f t="shared" si="9"/>
        <v/>
      </c>
      <c r="H165" s="2"/>
      <c r="I165" s="5"/>
      <c r="J165" s="37"/>
      <c r="K165" s="5"/>
      <c r="L165" s="37" t="str">
        <f t="shared" si="10"/>
        <v/>
      </c>
      <c r="M165" s="45"/>
      <c r="N165" s="5"/>
      <c r="O165" s="37"/>
      <c r="P165" s="37"/>
      <c r="Q165" s="18" t="str">
        <f t="shared" si="11"/>
        <v/>
      </c>
    </row>
    <row r="166" spans="2:17" x14ac:dyDescent="0.2">
      <c r="B166" s="42"/>
      <c r="C166" s="2"/>
      <c r="D166" s="5"/>
      <c r="E166" s="37"/>
      <c r="F166" s="5"/>
      <c r="G166" s="18" t="str">
        <f t="shared" si="9"/>
        <v/>
      </c>
      <c r="H166" s="2"/>
      <c r="I166" s="5"/>
      <c r="J166" s="37"/>
      <c r="K166" s="5"/>
      <c r="L166" s="37" t="str">
        <f t="shared" si="10"/>
        <v/>
      </c>
      <c r="M166" s="45"/>
      <c r="N166" s="5"/>
      <c r="O166" s="37"/>
      <c r="P166" s="37"/>
      <c r="Q166" s="18" t="str">
        <f t="shared" si="11"/>
        <v/>
      </c>
    </row>
    <row r="167" spans="2:17" x14ac:dyDescent="0.2">
      <c r="B167" s="43"/>
      <c r="C167" s="7"/>
      <c r="D167" s="6"/>
      <c r="E167" s="10"/>
      <c r="F167" s="6"/>
      <c r="G167" s="19" t="str">
        <f t="shared" si="9"/>
        <v/>
      </c>
      <c r="H167" s="7"/>
      <c r="I167" s="6"/>
      <c r="J167" s="10"/>
      <c r="K167" s="6"/>
      <c r="L167" s="10" t="str">
        <f t="shared" si="10"/>
        <v/>
      </c>
      <c r="M167" s="16"/>
      <c r="N167" s="6"/>
      <c r="O167" s="10"/>
      <c r="P167" s="10"/>
      <c r="Q167" s="19" t="str">
        <f t="shared" si="11"/>
        <v/>
      </c>
    </row>
    <row r="168" spans="2:17" ht="13.5" thickBot="1" x14ac:dyDescent="0.25">
      <c r="B168" s="42"/>
      <c r="C168" s="2"/>
      <c r="D168" s="5"/>
      <c r="E168" s="37"/>
      <c r="F168" s="5"/>
      <c r="G168" s="18" t="str">
        <f>IF(C168+D168+E168+F168=0,"",C168+D168+E168+F168)</f>
        <v/>
      </c>
      <c r="H168" s="2"/>
      <c r="I168" s="5"/>
      <c r="J168" s="37"/>
      <c r="K168" s="5"/>
      <c r="L168" s="37" t="str">
        <f>IF(H168+I168+J168+K168=0,"",H168+I168+J168+K168)</f>
        <v/>
      </c>
      <c r="M168" s="81"/>
      <c r="N168" s="2"/>
      <c r="O168" s="5"/>
      <c r="P168" s="2"/>
      <c r="Q168" s="18" t="str">
        <f>IF(M168+N168+O168+P168=0,"",M168+N168+O168+P168)</f>
        <v/>
      </c>
    </row>
    <row r="169" spans="2:17" ht="16.5" customHeight="1" thickBot="1" x14ac:dyDescent="0.25">
      <c r="B169" s="78" t="s">
        <v>0</v>
      </c>
      <c r="C169" s="135">
        <f t="shared" ref="C169:Q169" si="12">SUM(C8:C86)+SUM(C94:C168)</f>
        <v>0</v>
      </c>
      <c r="D169" s="68">
        <f t="shared" si="12"/>
        <v>0</v>
      </c>
      <c r="E169" s="68">
        <f t="shared" si="12"/>
        <v>0</v>
      </c>
      <c r="F169" s="68">
        <f t="shared" si="12"/>
        <v>0</v>
      </c>
      <c r="G169" s="133">
        <f t="shared" si="12"/>
        <v>0</v>
      </c>
      <c r="H169" s="95">
        <f t="shared" si="12"/>
        <v>56</v>
      </c>
      <c r="I169" s="68">
        <f t="shared" si="12"/>
        <v>0</v>
      </c>
      <c r="J169" s="68">
        <f t="shared" si="12"/>
        <v>0</v>
      </c>
      <c r="K169" s="68">
        <f t="shared" si="12"/>
        <v>0</v>
      </c>
      <c r="L169" s="57">
        <f t="shared" si="12"/>
        <v>56</v>
      </c>
      <c r="M169" s="95">
        <f t="shared" si="12"/>
        <v>19</v>
      </c>
      <c r="N169" s="68">
        <f t="shared" si="12"/>
        <v>0</v>
      </c>
      <c r="O169" s="68">
        <f t="shared" si="12"/>
        <v>0</v>
      </c>
      <c r="P169" s="68">
        <f t="shared" si="12"/>
        <v>0</v>
      </c>
      <c r="Q169" s="77">
        <f t="shared" si="12"/>
        <v>19</v>
      </c>
    </row>
    <row r="170" spans="2:17" ht="16.5" customHeight="1" thickBot="1" x14ac:dyDescent="0.25">
      <c r="B170" s="180" t="s">
        <v>14</v>
      </c>
      <c r="C170" s="26"/>
      <c r="D170" s="62"/>
      <c r="E170" s="213"/>
      <c r="F170" s="134"/>
      <c r="G170" s="31"/>
      <c r="H170" s="49"/>
      <c r="I170" s="26"/>
      <c r="J170" s="26"/>
      <c r="K170" s="62" t="s">
        <v>225</v>
      </c>
      <c r="L170" s="117">
        <f>L169+Q169</f>
        <v>75</v>
      </c>
      <c r="M170" s="129">
        <f>ROUND(L170/'教(三)2'!F172*100,1)</f>
        <v>0.8</v>
      </c>
      <c r="N170" s="26" t="s">
        <v>52</v>
      </c>
      <c r="O170" s="26"/>
      <c r="P170" s="62"/>
      <c r="Q170" s="31"/>
    </row>
    <row r="171" spans="2:17" ht="16.5" customHeight="1" thickBot="1" x14ac:dyDescent="0.25">
      <c r="B171" s="79" t="s">
        <v>16</v>
      </c>
      <c r="C171" s="100"/>
      <c r="D171" s="297"/>
      <c r="E171" s="136"/>
      <c r="F171" s="134" t="s">
        <v>226</v>
      </c>
      <c r="G171" s="298">
        <f>G169+L169</f>
        <v>56</v>
      </c>
      <c r="H171" s="224">
        <f>ROUND(G171/'教(三)2'!F172*100,1)</f>
        <v>0.6</v>
      </c>
      <c r="I171" s="224" t="s">
        <v>52</v>
      </c>
      <c r="J171" s="117"/>
      <c r="K171" s="134"/>
      <c r="L171" s="118"/>
      <c r="M171" s="404" t="s">
        <v>151</v>
      </c>
      <c r="N171" s="379"/>
      <c r="O171" s="26">
        <f>Q169</f>
        <v>19</v>
      </c>
      <c r="P171" s="134">
        <f>ROUND(O171/'教(三)2'!F172*100,1)</f>
        <v>0.2</v>
      </c>
      <c r="Q171" s="31" t="s">
        <v>52</v>
      </c>
    </row>
    <row r="172" spans="2:17" x14ac:dyDescent="0.2">
      <c r="C172" s="2"/>
      <c r="D172" s="409"/>
      <c r="E172" s="409"/>
      <c r="F172" s="2"/>
      <c r="G172" s="97"/>
    </row>
  </sheetData>
  <mergeCells count="46">
    <mergeCell ref="C4:G4"/>
    <mergeCell ref="H4:L4"/>
    <mergeCell ref="M4:Q4"/>
    <mergeCell ref="C5:G5"/>
    <mergeCell ref="H5:L5"/>
    <mergeCell ref="M5:Q5"/>
    <mergeCell ref="B6:B7"/>
    <mergeCell ref="C6:C7"/>
    <mergeCell ref="D6:D7"/>
    <mergeCell ref="E6:E7"/>
    <mergeCell ref="F6:F7"/>
    <mergeCell ref="N6:N7"/>
    <mergeCell ref="O6:O7"/>
    <mergeCell ref="P6:P7"/>
    <mergeCell ref="Q6:Q7"/>
    <mergeCell ref="C90:G90"/>
    <mergeCell ref="H90:L90"/>
    <mergeCell ref="M90:Q90"/>
    <mergeCell ref="H6:H7"/>
    <mergeCell ref="I6:I7"/>
    <mergeCell ref="J6:J7"/>
    <mergeCell ref="K6:K7"/>
    <mergeCell ref="L6:L7"/>
    <mergeCell ref="M6:M7"/>
    <mergeCell ref="G6:G7"/>
    <mergeCell ref="C91:G91"/>
    <mergeCell ref="H91:L91"/>
    <mergeCell ref="M91:Q91"/>
    <mergeCell ref="B92:B93"/>
    <mergeCell ref="C92:C93"/>
    <mergeCell ref="D92:D93"/>
    <mergeCell ref="E92:E93"/>
    <mergeCell ref="F92:F93"/>
    <mergeCell ref="G92:G93"/>
    <mergeCell ref="H92:H93"/>
    <mergeCell ref="O92:O93"/>
    <mergeCell ref="P92:P93"/>
    <mergeCell ref="Q92:Q93"/>
    <mergeCell ref="M171:N171"/>
    <mergeCell ref="D172:E172"/>
    <mergeCell ref="I92:I93"/>
    <mergeCell ref="J92:J93"/>
    <mergeCell ref="K92:K93"/>
    <mergeCell ref="L92:L93"/>
    <mergeCell ref="M92:M93"/>
    <mergeCell ref="N92:N93"/>
  </mergeCells>
  <phoneticPr fontId="13"/>
  <pageMargins left="0.70866141732283472" right="0.70866141732283472" top="0.74803149606299213" bottom="0.74803149606299213" header="0.31496062992125984" footer="0.31496062992125984"/>
  <pageSetup paperSize="9" scale="65" firstPageNumber="47" orientation="portrait" r:id="rId1"/>
  <rowBreaks count="1" manualBreakCount="1">
    <brk id="8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Q172"/>
  <sheetViews>
    <sheetView view="pageBreakPreview" zoomScale="120" zoomScaleNormal="11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T3" sqref="T3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2" spans="2:17" x14ac:dyDescent="0.2">
      <c r="N2" s="267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96" t="s">
        <v>227</v>
      </c>
      <c r="D4" s="402"/>
      <c r="E4" s="402"/>
      <c r="F4" s="402"/>
      <c r="G4" s="403"/>
      <c r="H4" s="396" t="s">
        <v>227</v>
      </c>
      <c r="I4" s="402"/>
      <c r="J4" s="402"/>
      <c r="K4" s="402"/>
      <c r="L4" s="403"/>
      <c r="M4" s="396" t="s">
        <v>47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84</v>
      </c>
      <c r="D5" s="364"/>
      <c r="E5" s="364"/>
      <c r="F5" s="364"/>
      <c r="G5" s="365"/>
      <c r="H5" s="355" t="s">
        <v>82</v>
      </c>
      <c r="I5" s="356"/>
      <c r="J5" s="356"/>
      <c r="K5" s="356"/>
      <c r="L5" s="357"/>
      <c r="M5" s="366" t="s">
        <v>82</v>
      </c>
      <c r="N5" s="364"/>
      <c r="O5" s="364"/>
      <c r="P5" s="364"/>
      <c r="Q5" s="365"/>
    </row>
    <row r="6" spans="2:17" x14ac:dyDescent="0.2">
      <c r="B6" s="417" t="s">
        <v>154</v>
      </c>
      <c r="C6" s="394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418"/>
      <c r="C7" s="395"/>
      <c r="D7" s="391"/>
      <c r="E7" s="391"/>
      <c r="F7" s="391"/>
      <c r="G7" s="393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</v>
      </c>
      <c r="D8" s="185" t="s">
        <v>1</v>
      </c>
      <c r="E8" s="163" t="s">
        <v>1</v>
      </c>
      <c r="F8" s="185" t="s">
        <v>1</v>
      </c>
      <c r="G8" s="188" t="s">
        <v>1</v>
      </c>
      <c r="H8" s="162" t="s">
        <v>1</v>
      </c>
      <c r="I8" s="185" t="s">
        <v>1</v>
      </c>
      <c r="J8" s="163" t="s">
        <v>1</v>
      </c>
      <c r="K8" s="185" t="s">
        <v>1</v>
      </c>
      <c r="L8" s="188" t="s">
        <v>1</v>
      </c>
      <c r="M8" s="162" t="s">
        <v>1</v>
      </c>
      <c r="N8" s="185" t="s">
        <v>1</v>
      </c>
      <c r="O8" s="163" t="s">
        <v>1</v>
      </c>
      <c r="P8" s="185" t="s">
        <v>1</v>
      </c>
      <c r="Q8" s="188" t="s">
        <v>1</v>
      </c>
    </row>
    <row r="9" spans="2:17" x14ac:dyDescent="0.2">
      <c r="B9" s="42">
        <v>1</v>
      </c>
      <c r="C9" s="2"/>
      <c r="D9" s="5"/>
      <c r="E9" s="37"/>
      <c r="F9" s="5"/>
      <c r="G9" s="18" t="str">
        <f>IF(C9+D9+E9+F9=0,"",C9+D9+E9+F9)</f>
        <v/>
      </c>
      <c r="H9" s="2"/>
      <c r="I9" s="5"/>
      <c r="J9" s="37"/>
      <c r="K9" s="5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18" t="str">
        <f t="shared" ref="G10:G73" si="0">IF(C10+D10+E10+F10=0,"",C10+D10+E10+F10)</f>
        <v/>
      </c>
      <c r="H10" s="2"/>
      <c r="I10" s="5"/>
      <c r="J10" s="37"/>
      <c r="K10" s="5"/>
      <c r="L10" s="18" t="str">
        <f t="shared" ref="L10:L73" si="1">IF(H10+I10+J10+K10=0,"",H10+I10+J10+K10)</f>
        <v/>
      </c>
      <c r="M10" s="2"/>
      <c r="N10" s="5"/>
      <c r="O10" s="37"/>
      <c r="P10" s="5"/>
      <c r="Q10" s="18" t="str">
        <f t="shared" ref="Q10:Q73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18" t="str">
        <f t="shared" si="0"/>
        <v/>
      </c>
      <c r="H11" s="2"/>
      <c r="I11" s="5"/>
      <c r="J11" s="37"/>
      <c r="K11" s="5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9" t="str">
        <f t="shared" si="0"/>
        <v/>
      </c>
      <c r="H12" s="7"/>
      <c r="I12" s="6"/>
      <c r="J12" s="10"/>
      <c r="K12" s="6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18" t="str">
        <f t="shared" si="0"/>
        <v/>
      </c>
      <c r="H13" s="2"/>
      <c r="I13" s="5"/>
      <c r="J13" s="37"/>
      <c r="K13" s="5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18" t="str">
        <f t="shared" si="0"/>
        <v/>
      </c>
      <c r="H14" s="2"/>
      <c r="I14" s="5"/>
      <c r="J14" s="37"/>
      <c r="K14" s="5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18" t="str">
        <f t="shared" si="0"/>
        <v/>
      </c>
      <c r="H15" s="2"/>
      <c r="I15" s="5"/>
      <c r="J15" s="37"/>
      <c r="K15" s="5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9" t="str">
        <f t="shared" si="0"/>
        <v/>
      </c>
      <c r="H16" s="7"/>
      <c r="I16" s="6"/>
      <c r="J16" s="10"/>
      <c r="K16" s="6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18" t="str">
        <f t="shared" si="0"/>
        <v/>
      </c>
      <c r="H17" s="2"/>
      <c r="I17" s="5"/>
      <c r="J17" s="37"/>
      <c r="K17" s="5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18" t="str">
        <f t="shared" si="0"/>
        <v/>
      </c>
      <c r="H18" s="2"/>
      <c r="I18" s="5"/>
      <c r="J18" s="37"/>
      <c r="K18" s="5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18" t="str">
        <f t="shared" si="0"/>
        <v/>
      </c>
      <c r="H19" s="2"/>
      <c r="I19" s="5"/>
      <c r="J19" s="37"/>
      <c r="K19" s="5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18" t="str">
        <f t="shared" si="0"/>
        <v/>
      </c>
      <c r="H20" s="2"/>
      <c r="I20" s="5"/>
      <c r="J20" s="37"/>
      <c r="K20" s="5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20" t="str">
        <f t="shared" si="0"/>
        <v/>
      </c>
      <c r="H21" s="8"/>
      <c r="I21" s="3"/>
      <c r="J21" s="4"/>
      <c r="K21" s="3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18" t="str">
        <f t="shared" si="0"/>
        <v/>
      </c>
      <c r="H22" s="2"/>
      <c r="I22" s="5">
        <v>1</v>
      </c>
      <c r="J22" s="37"/>
      <c r="K22" s="5"/>
      <c r="L22" s="18">
        <f t="shared" si="1"/>
        <v>1</v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18" t="str">
        <f t="shared" si="0"/>
        <v/>
      </c>
      <c r="H23" s="2"/>
      <c r="I23" s="5"/>
      <c r="J23" s="37"/>
      <c r="K23" s="5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9" t="str">
        <f t="shared" si="0"/>
        <v/>
      </c>
      <c r="H24" s="7">
        <v>1</v>
      </c>
      <c r="I24" s="6"/>
      <c r="J24" s="10"/>
      <c r="K24" s="6"/>
      <c r="L24" s="19">
        <f t="shared" si="1"/>
        <v>1</v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18" t="str">
        <f t="shared" si="0"/>
        <v/>
      </c>
      <c r="H25" s="2">
        <v>181</v>
      </c>
      <c r="I25" s="5"/>
      <c r="J25" s="37"/>
      <c r="K25" s="5"/>
      <c r="L25" s="18">
        <f t="shared" si="1"/>
        <v>181</v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18" t="str">
        <f t="shared" si="0"/>
        <v/>
      </c>
      <c r="H26" s="2"/>
      <c r="I26" s="5">
        <v>2</v>
      </c>
      <c r="J26" s="37"/>
      <c r="K26" s="5"/>
      <c r="L26" s="18">
        <f t="shared" si="1"/>
        <v>2</v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18" t="str">
        <f t="shared" si="0"/>
        <v/>
      </c>
      <c r="H27" s="2">
        <v>14</v>
      </c>
      <c r="I27" s="5"/>
      <c r="J27" s="37"/>
      <c r="K27" s="5"/>
      <c r="L27" s="18">
        <f t="shared" si="1"/>
        <v>14</v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119"/>
      <c r="D28" s="5"/>
      <c r="E28" s="37"/>
      <c r="F28" s="5"/>
      <c r="G28" s="18" t="str">
        <f t="shared" si="0"/>
        <v/>
      </c>
      <c r="H28" s="119">
        <v>220</v>
      </c>
      <c r="I28" s="5"/>
      <c r="J28" s="37"/>
      <c r="K28" s="5"/>
      <c r="L28" s="18">
        <f t="shared" si="1"/>
        <v>220</v>
      </c>
      <c r="M28" s="119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20" t="str">
        <f t="shared" si="0"/>
        <v/>
      </c>
      <c r="H29" s="8">
        <v>40</v>
      </c>
      <c r="I29" s="3"/>
      <c r="J29" s="4"/>
      <c r="K29" s="3"/>
      <c r="L29" s="20">
        <f t="shared" si="1"/>
        <v>40</v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119"/>
      <c r="D30" s="5"/>
      <c r="E30" s="37"/>
      <c r="F30" s="5"/>
      <c r="G30" s="18" t="str">
        <f t="shared" si="0"/>
        <v/>
      </c>
      <c r="H30" s="119">
        <v>12</v>
      </c>
      <c r="I30" s="5"/>
      <c r="J30" s="37"/>
      <c r="K30" s="5"/>
      <c r="L30" s="18">
        <f t="shared" si="1"/>
        <v>12</v>
      </c>
      <c r="M30" s="119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119"/>
      <c r="D31" s="5"/>
      <c r="E31" s="37"/>
      <c r="F31" s="5"/>
      <c r="G31" s="18" t="str">
        <f t="shared" si="0"/>
        <v/>
      </c>
      <c r="H31" s="119">
        <v>10</v>
      </c>
      <c r="I31" s="5"/>
      <c r="J31" s="37"/>
      <c r="K31" s="5"/>
      <c r="L31" s="18">
        <f t="shared" si="1"/>
        <v>10</v>
      </c>
      <c r="M31" s="119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9" t="str">
        <f t="shared" si="0"/>
        <v/>
      </c>
      <c r="H32" s="7">
        <v>245</v>
      </c>
      <c r="I32" s="6">
        <v>1</v>
      </c>
      <c r="J32" s="10"/>
      <c r="K32" s="6"/>
      <c r="L32" s="19">
        <f t="shared" si="1"/>
        <v>246</v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119"/>
      <c r="D33" s="5"/>
      <c r="E33" s="37"/>
      <c r="F33" s="5"/>
      <c r="G33" s="18" t="str">
        <f t="shared" si="0"/>
        <v/>
      </c>
      <c r="H33" s="119">
        <v>9</v>
      </c>
      <c r="I33" s="5"/>
      <c r="J33" s="37"/>
      <c r="K33" s="5"/>
      <c r="L33" s="18">
        <f t="shared" si="1"/>
        <v>9</v>
      </c>
      <c r="M33" s="119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119"/>
      <c r="D34" s="5"/>
      <c r="E34" s="37"/>
      <c r="F34" s="5"/>
      <c r="G34" s="18" t="str">
        <f t="shared" si="0"/>
        <v/>
      </c>
      <c r="H34" s="119">
        <v>19</v>
      </c>
      <c r="I34" s="5">
        <v>1</v>
      </c>
      <c r="J34" s="37"/>
      <c r="K34" s="5"/>
      <c r="L34" s="18">
        <f t="shared" si="1"/>
        <v>20</v>
      </c>
      <c r="M34" s="119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119"/>
      <c r="D35" s="5"/>
      <c r="E35" s="37"/>
      <c r="F35" s="5"/>
      <c r="G35" s="18" t="str">
        <f t="shared" si="0"/>
        <v/>
      </c>
      <c r="H35" s="119">
        <v>8</v>
      </c>
      <c r="I35" s="5"/>
      <c r="J35" s="37"/>
      <c r="K35" s="5"/>
      <c r="L35" s="18">
        <f t="shared" si="1"/>
        <v>8</v>
      </c>
      <c r="M35" s="119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119"/>
      <c r="D36" s="5"/>
      <c r="E36" s="37"/>
      <c r="F36" s="5"/>
      <c r="G36" s="18" t="str">
        <f t="shared" si="0"/>
        <v/>
      </c>
      <c r="H36" s="119">
        <v>232</v>
      </c>
      <c r="I36" s="5"/>
      <c r="J36" s="37"/>
      <c r="K36" s="5"/>
      <c r="L36" s="18">
        <f t="shared" si="1"/>
        <v>232</v>
      </c>
      <c r="M36" s="119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20" t="str">
        <f t="shared" si="0"/>
        <v/>
      </c>
      <c r="H37" s="8">
        <v>20</v>
      </c>
      <c r="I37" s="3">
        <v>2</v>
      </c>
      <c r="J37" s="4"/>
      <c r="K37" s="3"/>
      <c r="L37" s="20">
        <f t="shared" si="1"/>
        <v>22</v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119"/>
      <c r="D38" s="5"/>
      <c r="E38" s="37"/>
      <c r="F38" s="5"/>
      <c r="G38" s="18" t="str">
        <f t="shared" si="0"/>
        <v/>
      </c>
      <c r="H38" s="119">
        <v>24</v>
      </c>
      <c r="I38" s="5"/>
      <c r="J38" s="37"/>
      <c r="K38" s="5"/>
      <c r="L38" s="18">
        <f t="shared" si="1"/>
        <v>24</v>
      </c>
      <c r="M38" s="119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119"/>
      <c r="D39" s="5"/>
      <c r="E39" s="37"/>
      <c r="F39" s="5"/>
      <c r="G39" s="18" t="str">
        <f t="shared" si="0"/>
        <v/>
      </c>
      <c r="H39" s="119">
        <v>8</v>
      </c>
      <c r="I39" s="5"/>
      <c r="J39" s="37"/>
      <c r="K39" s="5"/>
      <c r="L39" s="18">
        <f t="shared" si="1"/>
        <v>8</v>
      </c>
      <c r="M39" s="119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9" t="str">
        <f t="shared" si="0"/>
        <v/>
      </c>
      <c r="H40" s="7">
        <v>84</v>
      </c>
      <c r="I40" s="6">
        <v>1</v>
      </c>
      <c r="J40" s="10"/>
      <c r="K40" s="6"/>
      <c r="L40" s="19">
        <f t="shared" si="1"/>
        <v>85</v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119"/>
      <c r="D41" s="5"/>
      <c r="E41" s="37"/>
      <c r="F41" s="5"/>
      <c r="G41" s="18" t="str">
        <f t="shared" si="0"/>
        <v/>
      </c>
      <c r="H41" s="119">
        <v>10</v>
      </c>
      <c r="I41" s="5">
        <v>1</v>
      </c>
      <c r="J41" s="37"/>
      <c r="K41" s="5"/>
      <c r="L41" s="18">
        <f t="shared" si="1"/>
        <v>11</v>
      </c>
      <c r="M41" s="119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119"/>
      <c r="D42" s="5"/>
      <c r="E42" s="37"/>
      <c r="F42" s="5"/>
      <c r="G42" s="18" t="str">
        <f t="shared" si="0"/>
        <v/>
      </c>
      <c r="H42" s="119">
        <v>11</v>
      </c>
      <c r="I42" s="5">
        <v>1</v>
      </c>
      <c r="J42" s="37"/>
      <c r="K42" s="5"/>
      <c r="L42" s="18">
        <f t="shared" si="1"/>
        <v>12</v>
      </c>
      <c r="M42" s="119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119"/>
      <c r="D43" s="5"/>
      <c r="E43" s="37"/>
      <c r="F43" s="5"/>
      <c r="G43" s="18" t="str">
        <f t="shared" si="0"/>
        <v/>
      </c>
      <c r="H43" s="119">
        <v>8</v>
      </c>
      <c r="I43" s="5"/>
      <c r="J43" s="37"/>
      <c r="K43" s="5"/>
      <c r="L43" s="18">
        <f t="shared" si="1"/>
        <v>8</v>
      </c>
      <c r="M43" s="119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119"/>
      <c r="D44" s="5"/>
      <c r="E44" s="37"/>
      <c r="F44" s="5"/>
      <c r="G44" s="18" t="str">
        <f t="shared" si="0"/>
        <v/>
      </c>
      <c r="H44" s="119">
        <v>221</v>
      </c>
      <c r="I44" s="5"/>
      <c r="J44" s="37">
        <v>1</v>
      </c>
      <c r="K44" s="5"/>
      <c r="L44" s="18">
        <f t="shared" si="1"/>
        <v>222</v>
      </c>
      <c r="M44" s="119">
        <v>1</v>
      </c>
      <c r="N44" s="5"/>
      <c r="O44" s="37"/>
      <c r="P44" s="5"/>
      <c r="Q44" s="18">
        <f t="shared" si="2"/>
        <v>1</v>
      </c>
    </row>
    <row r="45" spans="2:17" x14ac:dyDescent="0.2">
      <c r="B45" s="44">
        <v>37</v>
      </c>
      <c r="C45" s="8"/>
      <c r="D45" s="3"/>
      <c r="E45" s="4"/>
      <c r="F45" s="3"/>
      <c r="G45" s="20" t="str">
        <f t="shared" si="0"/>
        <v/>
      </c>
      <c r="H45" s="8">
        <v>10</v>
      </c>
      <c r="I45" s="3"/>
      <c r="J45" s="4"/>
      <c r="K45" s="3"/>
      <c r="L45" s="20">
        <f t="shared" si="1"/>
        <v>10</v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119"/>
      <c r="D46" s="5"/>
      <c r="E46" s="37"/>
      <c r="F46" s="5"/>
      <c r="G46" s="18" t="str">
        <f t="shared" si="0"/>
        <v/>
      </c>
      <c r="H46" s="119">
        <v>15</v>
      </c>
      <c r="I46" s="5"/>
      <c r="J46" s="37"/>
      <c r="K46" s="5"/>
      <c r="L46" s="18">
        <f t="shared" si="1"/>
        <v>15</v>
      </c>
      <c r="M46" s="119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119"/>
      <c r="D47" s="5"/>
      <c r="E47" s="37"/>
      <c r="F47" s="5"/>
      <c r="G47" s="18" t="str">
        <f t="shared" si="0"/>
        <v/>
      </c>
      <c r="H47" s="119">
        <v>8</v>
      </c>
      <c r="I47" s="5"/>
      <c r="J47" s="37"/>
      <c r="K47" s="5"/>
      <c r="L47" s="18">
        <f t="shared" si="1"/>
        <v>8</v>
      </c>
      <c r="M47" s="119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9" t="str">
        <f t="shared" si="0"/>
        <v/>
      </c>
      <c r="H48" s="7">
        <v>239</v>
      </c>
      <c r="I48" s="6"/>
      <c r="J48" s="10"/>
      <c r="K48" s="6"/>
      <c r="L48" s="19">
        <f t="shared" si="1"/>
        <v>239</v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20" t="str">
        <f t="shared" si="0"/>
        <v/>
      </c>
      <c r="H49" s="8">
        <v>9</v>
      </c>
      <c r="I49" s="3"/>
      <c r="J49" s="4"/>
      <c r="K49" s="3"/>
      <c r="L49" s="20">
        <f t="shared" si="1"/>
        <v>9</v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119"/>
      <c r="D50" s="5"/>
      <c r="E50" s="2"/>
      <c r="F50" s="5"/>
      <c r="G50" s="29" t="str">
        <f t="shared" si="0"/>
        <v/>
      </c>
      <c r="H50" s="119">
        <v>22</v>
      </c>
      <c r="I50" s="5"/>
      <c r="J50" s="2"/>
      <c r="K50" s="5"/>
      <c r="L50" s="18">
        <f t="shared" si="1"/>
        <v>22</v>
      </c>
      <c r="M50" s="119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119"/>
      <c r="D51" s="5"/>
      <c r="E51" s="37"/>
      <c r="F51" s="5"/>
      <c r="G51" s="18" t="str">
        <f t="shared" si="0"/>
        <v/>
      </c>
      <c r="H51" s="119">
        <v>15</v>
      </c>
      <c r="I51" s="5"/>
      <c r="J51" s="37"/>
      <c r="K51" s="5"/>
      <c r="L51" s="18">
        <f t="shared" si="1"/>
        <v>15</v>
      </c>
      <c r="M51" s="119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119"/>
      <c r="D52" s="5"/>
      <c r="E52" s="37"/>
      <c r="F52" s="5"/>
      <c r="G52" s="18" t="str">
        <f t="shared" si="0"/>
        <v/>
      </c>
      <c r="H52" s="119">
        <v>201</v>
      </c>
      <c r="I52" s="5"/>
      <c r="J52" s="37"/>
      <c r="K52" s="5"/>
      <c r="L52" s="18">
        <f t="shared" si="1"/>
        <v>201</v>
      </c>
      <c r="M52" s="119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20" t="str">
        <f t="shared" si="0"/>
        <v/>
      </c>
      <c r="H53" s="8">
        <v>5</v>
      </c>
      <c r="I53" s="3"/>
      <c r="J53" s="4"/>
      <c r="K53" s="3"/>
      <c r="L53" s="20">
        <f t="shared" si="1"/>
        <v>5</v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/>
      <c r="D54" s="5"/>
      <c r="E54" s="37"/>
      <c r="F54" s="5"/>
      <c r="G54" s="29" t="str">
        <f t="shared" si="0"/>
        <v/>
      </c>
      <c r="H54" s="119">
        <v>30</v>
      </c>
      <c r="I54" s="5">
        <v>1</v>
      </c>
      <c r="J54" s="37"/>
      <c r="K54" s="5"/>
      <c r="L54" s="18">
        <f t="shared" si="1"/>
        <v>31</v>
      </c>
      <c r="M54" s="119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119"/>
      <c r="D55" s="5"/>
      <c r="E55" s="37"/>
      <c r="F55" s="5"/>
      <c r="G55" s="18" t="str">
        <f t="shared" si="0"/>
        <v/>
      </c>
      <c r="H55" s="119">
        <v>16</v>
      </c>
      <c r="I55" s="5"/>
      <c r="J55" s="37"/>
      <c r="K55" s="5"/>
      <c r="L55" s="18">
        <f t="shared" si="1"/>
        <v>16</v>
      </c>
      <c r="M55" s="119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18" t="str">
        <f t="shared" si="0"/>
        <v/>
      </c>
      <c r="H56" s="7">
        <v>118</v>
      </c>
      <c r="I56" s="6"/>
      <c r="J56" s="10"/>
      <c r="K56" s="6"/>
      <c r="L56" s="18">
        <f t="shared" si="1"/>
        <v>118</v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119"/>
      <c r="D57" s="5"/>
      <c r="E57" s="37"/>
      <c r="F57" s="5"/>
      <c r="G57" s="20" t="str">
        <f t="shared" si="0"/>
        <v/>
      </c>
      <c r="H57" s="17">
        <v>14</v>
      </c>
      <c r="I57" s="3"/>
      <c r="J57" s="4"/>
      <c r="K57" s="3"/>
      <c r="L57" s="20">
        <f t="shared" si="1"/>
        <v>14</v>
      </c>
      <c r="M57" s="119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119"/>
      <c r="D58" s="5"/>
      <c r="E58" s="37"/>
      <c r="F58" s="5"/>
      <c r="G58" s="29" t="str">
        <f t="shared" si="0"/>
        <v/>
      </c>
      <c r="H58" s="124">
        <v>117</v>
      </c>
      <c r="I58" s="5"/>
      <c r="J58" s="37"/>
      <c r="K58" s="5"/>
      <c r="L58" s="18">
        <f t="shared" si="1"/>
        <v>117</v>
      </c>
      <c r="M58" s="119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119"/>
      <c r="D59" s="5"/>
      <c r="E59" s="37"/>
      <c r="F59" s="5"/>
      <c r="G59" s="18" t="str">
        <f t="shared" si="0"/>
        <v/>
      </c>
      <c r="H59" s="124">
        <v>21</v>
      </c>
      <c r="I59" s="5"/>
      <c r="J59" s="37"/>
      <c r="K59" s="5"/>
      <c r="L59" s="18">
        <f t="shared" si="1"/>
        <v>21</v>
      </c>
      <c r="M59" s="119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18" t="str">
        <f t="shared" si="0"/>
        <v/>
      </c>
      <c r="H60" s="7">
        <v>111</v>
      </c>
      <c r="I60" s="6"/>
      <c r="J60" s="10"/>
      <c r="K60" s="6"/>
      <c r="L60" s="18">
        <f t="shared" si="1"/>
        <v>111</v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119"/>
      <c r="D61" s="5"/>
      <c r="E61" s="37"/>
      <c r="F61" s="5"/>
      <c r="G61" s="20" t="str">
        <f t="shared" si="0"/>
        <v/>
      </c>
      <c r="H61" s="119">
        <v>11</v>
      </c>
      <c r="I61" s="5"/>
      <c r="J61" s="37"/>
      <c r="K61" s="5"/>
      <c r="L61" s="20">
        <f t="shared" si="1"/>
        <v>11</v>
      </c>
      <c r="M61" s="119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119"/>
      <c r="D62" s="5"/>
      <c r="E62" s="37"/>
      <c r="F62" s="5"/>
      <c r="G62" s="29" t="str">
        <f t="shared" si="0"/>
        <v/>
      </c>
      <c r="H62" s="119">
        <v>138</v>
      </c>
      <c r="I62" s="5">
        <v>1</v>
      </c>
      <c r="J62" s="37"/>
      <c r="K62" s="5"/>
      <c r="L62" s="18">
        <f t="shared" si="1"/>
        <v>139</v>
      </c>
      <c r="M62" s="119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119"/>
      <c r="D63" s="5"/>
      <c r="E63" s="37"/>
      <c r="F63" s="5"/>
      <c r="G63" s="18" t="str">
        <f t="shared" si="0"/>
        <v/>
      </c>
      <c r="H63" s="119">
        <v>26</v>
      </c>
      <c r="I63" s="5"/>
      <c r="J63" s="37"/>
      <c r="K63" s="5"/>
      <c r="L63" s="18">
        <f t="shared" si="1"/>
        <v>26</v>
      </c>
      <c r="M63" s="119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18" t="str">
        <f t="shared" si="0"/>
        <v/>
      </c>
      <c r="H64" s="7">
        <v>103</v>
      </c>
      <c r="I64" s="6"/>
      <c r="J64" s="10"/>
      <c r="K64" s="6"/>
      <c r="L64" s="18">
        <f t="shared" si="1"/>
        <v>103</v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119"/>
      <c r="D65" s="5"/>
      <c r="E65" s="37"/>
      <c r="F65" s="5"/>
      <c r="G65" s="20" t="str">
        <f t="shared" si="0"/>
        <v/>
      </c>
      <c r="H65" s="119">
        <v>17</v>
      </c>
      <c r="I65" s="5"/>
      <c r="J65" s="37"/>
      <c r="K65" s="5"/>
      <c r="L65" s="20">
        <f t="shared" si="1"/>
        <v>17</v>
      </c>
      <c r="M65" s="119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119"/>
      <c r="D66" s="5"/>
      <c r="E66" s="37"/>
      <c r="F66" s="5"/>
      <c r="G66" s="29" t="str">
        <f t="shared" si="0"/>
        <v/>
      </c>
      <c r="H66" s="119">
        <v>145</v>
      </c>
      <c r="I66" s="5"/>
      <c r="J66" s="37"/>
      <c r="K66" s="5"/>
      <c r="L66" s="18">
        <f t="shared" si="1"/>
        <v>145</v>
      </c>
      <c r="M66" s="119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119"/>
      <c r="D67" s="5"/>
      <c r="E67" s="37"/>
      <c r="F67" s="5"/>
      <c r="G67" s="18" t="str">
        <f t="shared" si="0"/>
        <v/>
      </c>
      <c r="H67" s="119">
        <v>17</v>
      </c>
      <c r="I67" s="5">
        <v>1</v>
      </c>
      <c r="J67" s="37"/>
      <c r="K67" s="5"/>
      <c r="L67" s="18">
        <f t="shared" si="1"/>
        <v>18</v>
      </c>
      <c r="M67" s="119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18" t="str">
        <f t="shared" si="0"/>
        <v/>
      </c>
      <c r="H68" s="7">
        <v>79</v>
      </c>
      <c r="I68" s="6"/>
      <c r="J68" s="10"/>
      <c r="K68" s="6"/>
      <c r="L68" s="18">
        <f t="shared" si="1"/>
        <v>79</v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119"/>
      <c r="D69" s="5"/>
      <c r="E69" s="37"/>
      <c r="F69" s="5"/>
      <c r="G69" s="20" t="str">
        <f t="shared" si="0"/>
        <v/>
      </c>
      <c r="H69" s="119">
        <v>15</v>
      </c>
      <c r="I69" s="5">
        <v>1</v>
      </c>
      <c r="J69" s="37"/>
      <c r="K69" s="5"/>
      <c r="L69" s="20">
        <f t="shared" si="1"/>
        <v>16</v>
      </c>
      <c r="M69" s="119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119"/>
      <c r="D70" s="5"/>
      <c r="E70" s="37"/>
      <c r="F70" s="5"/>
      <c r="G70" s="29" t="str">
        <f t="shared" si="0"/>
        <v/>
      </c>
      <c r="H70" s="119">
        <v>184</v>
      </c>
      <c r="I70" s="5"/>
      <c r="J70" s="37"/>
      <c r="K70" s="5"/>
      <c r="L70" s="18">
        <f t="shared" si="1"/>
        <v>184</v>
      </c>
      <c r="M70" s="119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119"/>
      <c r="D71" s="5"/>
      <c r="E71" s="37"/>
      <c r="F71" s="5"/>
      <c r="G71" s="18" t="str">
        <f t="shared" si="0"/>
        <v/>
      </c>
      <c r="H71" s="119">
        <v>12</v>
      </c>
      <c r="I71" s="5">
        <v>1</v>
      </c>
      <c r="J71" s="37"/>
      <c r="K71" s="5"/>
      <c r="L71" s="18">
        <f t="shared" si="1"/>
        <v>13</v>
      </c>
      <c r="M71" s="119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9" t="str">
        <f t="shared" si="0"/>
        <v/>
      </c>
      <c r="H72" s="7">
        <v>58</v>
      </c>
      <c r="I72" s="6"/>
      <c r="J72" s="10"/>
      <c r="K72" s="6"/>
      <c r="L72" s="19">
        <f t="shared" si="1"/>
        <v>58</v>
      </c>
      <c r="M72" s="7"/>
      <c r="N72" s="6"/>
      <c r="O72" s="10"/>
      <c r="P72" s="6"/>
      <c r="Q72" s="19" t="str">
        <f t="shared" si="2"/>
        <v/>
      </c>
    </row>
    <row r="73" spans="2:17" x14ac:dyDescent="0.2">
      <c r="B73" s="42">
        <v>65</v>
      </c>
      <c r="C73" s="119"/>
      <c r="D73" s="5"/>
      <c r="E73" s="37"/>
      <c r="F73" s="5"/>
      <c r="G73" s="18" t="str">
        <f t="shared" si="0"/>
        <v/>
      </c>
      <c r="H73" s="119">
        <v>26</v>
      </c>
      <c r="I73" s="5"/>
      <c r="J73" s="37"/>
      <c r="K73" s="5"/>
      <c r="L73" s="18">
        <f t="shared" si="1"/>
        <v>26</v>
      </c>
      <c r="M73" s="119"/>
      <c r="N73" s="5"/>
      <c r="O73" s="37"/>
      <c r="P73" s="5"/>
      <c r="Q73" s="18" t="str">
        <f t="shared" si="2"/>
        <v/>
      </c>
    </row>
    <row r="74" spans="2:17" x14ac:dyDescent="0.2">
      <c r="B74" s="42">
        <v>66</v>
      </c>
      <c r="C74" s="119"/>
      <c r="D74" s="5"/>
      <c r="E74" s="37"/>
      <c r="F74" s="5"/>
      <c r="G74" s="18" t="str">
        <f t="shared" ref="G74:G81" si="3">IF(C74+D74+E74+F74=0,"",C74+D74+E74+F74)</f>
        <v/>
      </c>
      <c r="H74" s="119">
        <v>204</v>
      </c>
      <c r="I74" s="5">
        <v>1</v>
      </c>
      <c r="J74" s="37"/>
      <c r="K74" s="5"/>
      <c r="L74" s="18">
        <f t="shared" ref="L74:L81" si="4">IF(H74+I74+J74+K74=0,"",H74+I74+J74+K74)</f>
        <v>205</v>
      </c>
      <c r="M74" s="119"/>
      <c r="N74" s="5"/>
      <c r="O74" s="37"/>
      <c r="P74" s="5"/>
      <c r="Q74" s="18" t="str">
        <f t="shared" ref="Q74:Q81" si="5">IF(M74+N74+O74+P74=0,"",M74+N74+O74+P74)</f>
        <v/>
      </c>
    </row>
    <row r="75" spans="2:17" x14ac:dyDescent="0.2">
      <c r="B75" s="42">
        <v>67</v>
      </c>
      <c r="C75" s="119"/>
      <c r="D75" s="5"/>
      <c r="E75" s="37"/>
      <c r="F75" s="5"/>
      <c r="G75" s="18" t="str">
        <f t="shared" si="3"/>
        <v/>
      </c>
      <c r="H75" s="119">
        <v>17</v>
      </c>
      <c r="I75" s="5"/>
      <c r="J75" s="37"/>
      <c r="K75" s="5"/>
      <c r="L75" s="18">
        <f t="shared" si="4"/>
        <v>17</v>
      </c>
      <c r="M75" s="119"/>
      <c r="N75" s="5"/>
      <c r="O75" s="37"/>
      <c r="P75" s="5"/>
      <c r="Q75" s="18" t="str">
        <f t="shared" si="5"/>
        <v/>
      </c>
    </row>
    <row r="76" spans="2:17" x14ac:dyDescent="0.2">
      <c r="B76" s="43">
        <v>68</v>
      </c>
      <c r="C76" s="7"/>
      <c r="D76" s="6"/>
      <c r="E76" s="10"/>
      <c r="F76" s="6"/>
      <c r="G76" s="19" t="str">
        <f t="shared" si="3"/>
        <v/>
      </c>
      <c r="H76" s="7">
        <v>37</v>
      </c>
      <c r="I76" s="6">
        <v>1</v>
      </c>
      <c r="J76" s="10"/>
      <c r="K76" s="6"/>
      <c r="L76" s="19">
        <f t="shared" si="4"/>
        <v>38</v>
      </c>
      <c r="M76" s="7"/>
      <c r="N76" s="6"/>
      <c r="O76" s="10"/>
      <c r="P76" s="6"/>
      <c r="Q76" s="19" t="str">
        <f t="shared" si="5"/>
        <v/>
      </c>
    </row>
    <row r="77" spans="2:17" x14ac:dyDescent="0.2">
      <c r="B77" s="42">
        <v>69</v>
      </c>
      <c r="C77" s="119"/>
      <c r="D77" s="5"/>
      <c r="E77" s="37"/>
      <c r="F77" s="5"/>
      <c r="G77" s="18" t="str">
        <f t="shared" si="3"/>
        <v/>
      </c>
      <c r="H77" s="119">
        <v>29</v>
      </c>
      <c r="I77" s="5">
        <v>1</v>
      </c>
      <c r="J77" s="37"/>
      <c r="K77" s="5"/>
      <c r="L77" s="18">
        <f t="shared" si="4"/>
        <v>30</v>
      </c>
      <c r="M77" s="119"/>
      <c r="N77" s="5"/>
      <c r="O77" s="37"/>
      <c r="P77" s="5"/>
      <c r="Q77" s="18" t="str">
        <f t="shared" si="5"/>
        <v/>
      </c>
    </row>
    <row r="78" spans="2:17" x14ac:dyDescent="0.2">
      <c r="B78" s="42">
        <v>70</v>
      </c>
      <c r="C78" s="119"/>
      <c r="D78" s="5"/>
      <c r="E78" s="37"/>
      <c r="F78" s="5"/>
      <c r="G78" s="18" t="str">
        <f t="shared" si="3"/>
        <v/>
      </c>
      <c r="H78" s="119">
        <v>176</v>
      </c>
      <c r="I78" s="5"/>
      <c r="J78" s="37"/>
      <c r="K78" s="5"/>
      <c r="L78" s="18">
        <f t="shared" si="4"/>
        <v>176</v>
      </c>
      <c r="M78" s="119"/>
      <c r="N78" s="5"/>
      <c r="O78" s="37"/>
      <c r="P78" s="5"/>
      <c r="Q78" s="18" t="str">
        <f t="shared" si="5"/>
        <v/>
      </c>
    </row>
    <row r="79" spans="2:17" x14ac:dyDescent="0.2">
      <c r="B79" s="42">
        <v>71</v>
      </c>
      <c r="C79" s="119"/>
      <c r="D79" s="5"/>
      <c r="E79" s="37"/>
      <c r="F79" s="5"/>
      <c r="G79" s="18" t="str">
        <f t="shared" si="3"/>
        <v/>
      </c>
      <c r="H79" s="119">
        <v>11</v>
      </c>
      <c r="I79" s="5">
        <v>1</v>
      </c>
      <c r="J79" s="37"/>
      <c r="K79" s="5"/>
      <c r="L79" s="18">
        <f t="shared" si="4"/>
        <v>12</v>
      </c>
      <c r="M79" s="119"/>
      <c r="N79" s="5"/>
      <c r="O79" s="37"/>
      <c r="P79" s="5"/>
      <c r="Q79" s="18" t="str">
        <f t="shared" si="5"/>
        <v/>
      </c>
    </row>
    <row r="80" spans="2:17" x14ac:dyDescent="0.2">
      <c r="B80" s="43">
        <v>72</v>
      </c>
      <c r="C80" s="119"/>
      <c r="D80" s="5"/>
      <c r="E80" s="37"/>
      <c r="F80" s="5"/>
      <c r="G80" s="18" t="str">
        <f t="shared" si="3"/>
        <v/>
      </c>
      <c r="H80" s="119">
        <v>34</v>
      </c>
      <c r="I80" s="5">
        <v>2</v>
      </c>
      <c r="J80" s="37"/>
      <c r="K80" s="5"/>
      <c r="L80" s="18">
        <f t="shared" si="4"/>
        <v>36</v>
      </c>
      <c r="M80" s="119"/>
      <c r="N80" s="5"/>
      <c r="O80" s="37"/>
      <c r="P80" s="5"/>
      <c r="Q80" s="18" t="str">
        <f t="shared" si="5"/>
        <v/>
      </c>
    </row>
    <row r="81" spans="2:17" x14ac:dyDescent="0.2">
      <c r="B81" s="42">
        <v>73</v>
      </c>
      <c r="C81" s="8"/>
      <c r="D81" s="3"/>
      <c r="E81" s="4"/>
      <c r="F81" s="3"/>
      <c r="G81" s="20" t="str">
        <f t="shared" si="3"/>
        <v/>
      </c>
      <c r="H81" s="8">
        <v>19</v>
      </c>
      <c r="I81" s="3"/>
      <c r="J81" s="4"/>
      <c r="K81" s="3"/>
      <c r="L81" s="20">
        <f t="shared" si="4"/>
        <v>19</v>
      </c>
      <c r="M81" s="8"/>
      <c r="N81" s="3"/>
      <c r="O81" s="4"/>
      <c r="P81" s="3"/>
      <c r="Q81" s="20" t="str">
        <f t="shared" si="5"/>
        <v/>
      </c>
    </row>
    <row r="82" spans="2:17" x14ac:dyDescent="0.2">
      <c r="B82" s="42">
        <v>74</v>
      </c>
      <c r="C82" s="119"/>
      <c r="D82" s="5"/>
      <c r="E82" s="37"/>
      <c r="F82" s="5"/>
      <c r="G82" s="18" t="str">
        <f>IF(C82+D82+E82+F82=0,"",C82+D82+E82+F82)</f>
        <v/>
      </c>
      <c r="H82" s="119">
        <v>157</v>
      </c>
      <c r="I82" s="5">
        <v>1</v>
      </c>
      <c r="J82" s="37"/>
      <c r="K82" s="5"/>
      <c r="L82" s="18">
        <f>IF(H82+I82+J82+K82=0,"",H82+I82+J82+K82)</f>
        <v>158</v>
      </c>
      <c r="M82" s="119"/>
      <c r="N82" s="5"/>
      <c r="O82" s="37"/>
      <c r="P82" s="5"/>
      <c r="Q82" s="18" t="str">
        <f>IF(M82+N82+O82+P82=0,"",M82+N82+O82+P82)</f>
        <v/>
      </c>
    </row>
    <row r="83" spans="2:17" x14ac:dyDescent="0.2">
      <c r="B83" s="42">
        <v>75</v>
      </c>
      <c r="C83" s="119"/>
      <c r="D83" s="5"/>
      <c r="E83" s="37"/>
      <c r="F83" s="5"/>
      <c r="G83" s="18" t="str">
        <f>IF(C83+D83+E83+F83=0,"",C83+D83+E83+F83)</f>
        <v/>
      </c>
      <c r="H83" s="119">
        <v>19</v>
      </c>
      <c r="I83" s="5">
        <v>2</v>
      </c>
      <c r="J83" s="37"/>
      <c r="K83" s="5"/>
      <c r="L83" s="18">
        <f>IF(H83+I83+J83+K83=0,"",H83+I83+J83+K83)</f>
        <v>21</v>
      </c>
      <c r="M83" s="119"/>
      <c r="N83" s="5"/>
      <c r="O83" s="37"/>
      <c r="P83" s="5"/>
      <c r="Q83" s="18" t="str">
        <f>IF(M83+N83+O83+P83=0,"",M83+N83+O83+P83)</f>
        <v/>
      </c>
    </row>
    <row r="84" spans="2:17" x14ac:dyDescent="0.2">
      <c r="B84" s="43">
        <v>76</v>
      </c>
      <c r="C84" s="119"/>
      <c r="D84" s="5"/>
      <c r="E84" s="37"/>
      <c r="F84" s="5"/>
      <c r="G84" s="18" t="str">
        <f>IF(C84+D84+E84+F84=0,"",C84+D84+E84+F84)</f>
        <v/>
      </c>
      <c r="H84" s="7">
        <v>42</v>
      </c>
      <c r="I84" s="6">
        <v>3</v>
      </c>
      <c r="J84" s="10"/>
      <c r="K84" s="6"/>
      <c r="L84" s="18">
        <f>IF(H84+I84+J84+K84=0,"",H84+I84+J84+K84)</f>
        <v>45</v>
      </c>
      <c r="M84" s="119"/>
      <c r="N84" s="5"/>
      <c r="O84" s="37"/>
      <c r="P84" s="5"/>
      <c r="Q84" s="18" t="str">
        <f>IF(M84+N84+O84+P84=0,"",M84+N84+O84+P84)</f>
        <v/>
      </c>
    </row>
    <row r="85" spans="2:17" x14ac:dyDescent="0.2">
      <c r="B85" s="42">
        <v>77</v>
      </c>
      <c r="C85" s="8"/>
      <c r="D85" s="3"/>
      <c r="E85" s="4"/>
      <c r="F85" s="3"/>
      <c r="G85" s="20" t="str">
        <f>IF(C85+D85+E85+F85=0,"",C85+D85+E85+F85)</f>
        <v/>
      </c>
      <c r="H85" s="119">
        <v>74</v>
      </c>
      <c r="I85" s="5"/>
      <c r="J85" s="37"/>
      <c r="K85" s="5"/>
      <c r="L85" s="20">
        <f>IF(H85+I85+J85+K85=0,"",H85+I85+J85+K85)</f>
        <v>74</v>
      </c>
      <c r="M85" s="8"/>
      <c r="N85" s="3"/>
      <c r="O85" s="4"/>
      <c r="P85" s="3"/>
      <c r="Q85" s="20" t="str">
        <f>IF(M85+N85+O85+P85=0,"",M85+N85+O85+P85)</f>
        <v/>
      </c>
    </row>
    <row r="86" spans="2:17" x14ac:dyDescent="0.2">
      <c r="B86" s="42">
        <v>78</v>
      </c>
      <c r="C86" s="119"/>
      <c r="D86" s="5"/>
      <c r="E86" s="37"/>
      <c r="F86" s="5"/>
      <c r="G86" s="18" t="str">
        <f>IF(C86+D86+E86+F86=0,"",C86+D86+E86+F86)</f>
        <v/>
      </c>
      <c r="H86" s="119">
        <v>109</v>
      </c>
      <c r="I86" s="5"/>
      <c r="J86" s="37"/>
      <c r="K86" s="5"/>
      <c r="L86" s="18">
        <f>IF(H86+I86+J86+K86=0,"",H86+I86+J86+K86)</f>
        <v>109</v>
      </c>
      <c r="M86" s="119"/>
      <c r="N86" s="5"/>
      <c r="O86" s="37"/>
      <c r="P86" s="5"/>
      <c r="Q86" s="18" t="str">
        <f>IF(M86+N86+O86+P86=0,"",M86+N86+O86+P86)</f>
        <v/>
      </c>
    </row>
    <row r="87" spans="2:17" ht="14" x14ac:dyDescent="0.2">
      <c r="B87" s="12"/>
      <c r="C87" s="119"/>
      <c r="G87" s="119"/>
      <c r="H87" s="119"/>
      <c r="I87" s="119"/>
      <c r="M87" s="119"/>
      <c r="Q87" s="119"/>
    </row>
    <row r="88" spans="2:17" ht="14" x14ac:dyDescent="0.2">
      <c r="B88" s="12"/>
    </row>
    <row r="89" spans="2:17" ht="14.5" thickBot="1" x14ac:dyDescent="0.25">
      <c r="B89" s="12"/>
    </row>
    <row r="90" spans="2:17" ht="15.75" customHeight="1" thickBot="1" x14ac:dyDescent="0.25">
      <c r="B90" s="91" t="s">
        <v>5</v>
      </c>
      <c r="C90" s="402" t="str">
        <f>C4</f>
        <v>教　　　　　諭</v>
      </c>
      <c r="D90" s="402"/>
      <c r="E90" s="402"/>
      <c r="F90" s="402"/>
      <c r="G90" s="403"/>
      <c r="H90" s="355" t="str">
        <f>H4</f>
        <v>教　　　　　諭</v>
      </c>
      <c r="I90" s="356"/>
      <c r="J90" s="356"/>
      <c r="K90" s="356"/>
      <c r="L90" s="357"/>
      <c r="M90" s="402" t="str">
        <f>M4</f>
        <v>講　　　　　師</v>
      </c>
      <c r="N90" s="402"/>
      <c r="O90" s="402"/>
      <c r="P90" s="402"/>
      <c r="Q90" s="403"/>
    </row>
    <row r="91" spans="2:17" ht="15.75" customHeight="1" thickBot="1" x14ac:dyDescent="0.25">
      <c r="B91" s="78" t="s">
        <v>4</v>
      </c>
      <c r="C91" s="366" t="str">
        <f>C5</f>
        <v>３　　　　　級</v>
      </c>
      <c r="D91" s="364"/>
      <c r="E91" s="364"/>
      <c r="F91" s="364"/>
      <c r="G91" s="365"/>
      <c r="H91" s="355" t="str">
        <f>H5</f>
        <v>２　　　　　級</v>
      </c>
      <c r="I91" s="356"/>
      <c r="J91" s="356"/>
      <c r="K91" s="356"/>
      <c r="L91" s="357"/>
      <c r="M91" s="366" t="str">
        <f>M5</f>
        <v>２　　　　　級</v>
      </c>
      <c r="N91" s="364"/>
      <c r="O91" s="364"/>
      <c r="P91" s="364"/>
      <c r="Q91" s="365"/>
    </row>
    <row r="92" spans="2:17" x14ac:dyDescent="0.2">
      <c r="B92" s="417" t="s">
        <v>154</v>
      </c>
      <c r="C92" s="394" t="s">
        <v>33</v>
      </c>
      <c r="D92" s="390" t="s">
        <v>34</v>
      </c>
      <c r="E92" s="390" t="s">
        <v>35</v>
      </c>
      <c r="F92" s="390" t="s">
        <v>36</v>
      </c>
      <c r="G92" s="392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  <c r="M92" s="394" t="s">
        <v>33</v>
      </c>
      <c r="N92" s="390" t="s">
        <v>34</v>
      </c>
      <c r="O92" s="390" t="s">
        <v>35</v>
      </c>
      <c r="P92" s="390" t="s">
        <v>36</v>
      </c>
      <c r="Q92" s="392" t="s">
        <v>0</v>
      </c>
    </row>
    <row r="93" spans="2:17" ht="13.5" thickBot="1" x14ac:dyDescent="0.25">
      <c r="B93" s="418"/>
      <c r="C93" s="395"/>
      <c r="D93" s="391"/>
      <c r="E93" s="391"/>
      <c r="F93" s="391"/>
      <c r="G93" s="393"/>
      <c r="H93" s="401"/>
      <c r="I93" s="391"/>
      <c r="J93" s="391"/>
      <c r="K93" s="391"/>
      <c r="L93" s="393"/>
      <c r="M93" s="395"/>
      <c r="N93" s="391"/>
      <c r="O93" s="391"/>
      <c r="P93" s="391"/>
      <c r="Q93" s="393"/>
    </row>
    <row r="94" spans="2:17" x14ac:dyDescent="0.2">
      <c r="B94" s="91">
        <v>79</v>
      </c>
      <c r="C94" s="2"/>
      <c r="D94" s="5"/>
      <c r="E94" s="37"/>
      <c r="F94" s="5"/>
      <c r="G94" s="18" t="str">
        <f t="shared" ref="G94:G155" si="6">IF(C94+D94+E94+F94=0,"",C94+D94+E94+F94)</f>
        <v/>
      </c>
      <c r="H94" s="2">
        <v>11</v>
      </c>
      <c r="I94" s="5"/>
      <c r="J94" s="37"/>
      <c r="K94" s="5"/>
      <c r="L94" s="23">
        <f t="shared" ref="L94:L155" si="7">IF(H94+I94+J94+K94=0,"",H94+I94+J94+K94)</f>
        <v>11</v>
      </c>
      <c r="M94" s="2"/>
      <c r="N94" s="5"/>
      <c r="O94" s="37"/>
      <c r="P94" s="5"/>
      <c r="Q94" s="18" t="str">
        <f t="shared" ref="Q94:Q155" si="8">IF(M94+N94+O94+P94=0,"",M94+N94+O94+P94)</f>
        <v/>
      </c>
    </row>
    <row r="95" spans="2:17" x14ac:dyDescent="0.2">
      <c r="B95" s="43">
        <v>80</v>
      </c>
      <c r="C95" s="7"/>
      <c r="D95" s="6"/>
      <c r="E95" s="10"/>
      <c r="F95" s="6"/>
      <c r="G95" s="19" t="str">
        <f t="shared" si="6"/>
        <v/>
      </c>
      <c r="H95" s="2">
        <v>30</v>
      </c>
      <c r="I95" s="5">
        <v>1</v>
      </c>
      <c r="J95" s="37"/>
      <c r="K95" s="5"/>
      <c r="L95" s="19">
        <f t="shared" si="7"/>
        <v>31</v>
      </c>
      <c r="M95" s="7"/>
      <c r="N95" s="6"/>
      <c r="O95" s="10"/>
      <c r="P95" s="6"/>
      <c r="Q95" s="19" t="str">
        <f t="shared" si="8"/>
        <v/>
      </c>
    </row>
    <row r="96" spans="2:17" x14ac:dyDescent="0.2">
      <c r="B96" s="42">
        <v>81</v>
      </c>
      <c r="C96" s="2"/>
      <c r="D96" s="5"/>
      <c r="E96" s="37"/>
      <c r="F96" s="5"/>
      <c r="G96" s="18" t="str">
        <f t="shared" si="6"/>
        <v/>
      </c>
      <c r="H96" s="8">
        <v>76</v>
      </c>
      <c r="I96" s="3">
        <v>2</v>
      </c>
      <c r="J96" s="4"/>
      <c r="K96" s="3"/>
      <c r="L96" s="18">
        <f t="shared" si="7"/>
        <v>78</v>
      </c>
      <c r="M96" s="2"/>
      <c r="N96" s="5"/>
      <c r="O96" s="37"/>
      <c r="P96" s="5"/>
      <c r="Q96" s="18" t="str">
        <f t="shared" si="8"/>
        <v/>
      </c>
    </row>
    <row r="97" spans="2:17" x14ac:dyDescent="0.2">
      <c r="B97" s="42">
        <v>82</v>
      </c>
      <c r="C97" s="119"/>
      <c r="D97" s="5"/>
      <c r="E97" s="37"/>
      <c r="F97" s="5"/>
      <c r="G97" s="18" t="str">
        <f t="shared" si="6"/>
        <v/>
      </c>
      <c r="H97" s="119">
        <v>75</v>
      </c>
      <c r="I97" s="5">
        <v>2</v>
      </c>
      <c r="J97" s="37"/>
      <c r="K97" s="5"/>
      <c r="L97" s="18">
        <f t="shared" si="7"/>
        <v>77</v>
      </c>
      <c r="M97" s="119"/>
      <c r="N97" s="5"/>
      <c r="O97" s="37"/>
      <c r="P97" s="5"/>
      <c r="Q97" s="18" t="str">
        <f t="shared" si="8"/>
        <v/>
      </c>
    </row>
    <row r="98" spans="2:17" x14ac:dyDescent="0.2">
      <c r="B98" s="42">
        <v>83</v>
      </c>
      <c r="C98" s="119"/>
      <c r="D98" s="5"/>
      <c r="E98" s="37"/>
      <c r="F98" s="5"/>
      <c r="G98" s="18" t="str">
        <f t="shared" si="6"/>
        <v/>
      </c>
      <c r="H98" s="119">
        <v>26</v>
      </c>
      <c r="I98" s="5"/>
      <c r="J98" s="37"/>
      <c r="K98" s="5"/>
      <c r="L98" s="18">
        <f t="shared" si="7"/>
        <v>26</v>
      </c>
      <c r="M98" s="119"/>
      <c r="N98" s="5"/>
      <c r="O98" s="37"/>
      <c r="P98" s="5"/>
      <c r="Q98" s="18" t="str">
        <f t="shared" si="8"/>
        <v/>
      </c>
    </row>
    <row r="99" spans="2:17" x14ac:dyDescent="0.2">
      <c r="B99" s="43">
        <v>84</v>
      </c>
      <c r="C99" s="119"/>
      <c r="D99" s="5"/>
      <c r="E99" s="37"/>
      <c r="F99" s="5"/>
      <c r="G99" s="18" t="str">
        <f t="shared" si="6"/>
        <v/>
      </c>
      <c r="H99" s="7">
        <v>28</v>
      </c>
      <c r="I99" s="6">
        <v>2</v>
      </c>
      <c r="J99" s="10"/>
      <c r="K99" s="6"/>
      <c r="L99" s="18">
        <f t="shared" si="7"/>
        <v>30</v>
      </c>
      <c r="M99" s="119"/>
      <c r="N99" s="5"/>
      <c r="O99" s="37"/>
      <c r="P99" s="5"/>
      <c r="Q99" s="18" t="str">
        <f t="shared" si="8"/>
        <v/>
      </c>
    </row>
    <row r="100" spans="2:17" x14ac:dyDescent="0.2">
      <c r="B100" s="42">
        <v>85</v>
      </c>
      <c r="C100" s="8"/>
      <c r="D100" s="3"/>
      <c r="E100" s="4"/>
      <c r="F100" s="3"/>
      <c r="G100" s="20" t="str">
        <f t="shared" si="6"/>
        <v/>
      </c>
      <c r="H100" s="119">
        <v>71</v>
      </c>
      <c r="I100" s="5">
        <v>1</v>
      </c>
      <c r="J100" s="37"/>
      <c r="K100" s="5"/>
      <c r="L100" s="20">
        <f t="shared" si="7"/>
        <v>72</v>
      </c>
      <c r="M100" s="8"/>
      <c r="N100" s="3"/>
      <c r="O100" s="4"/>
      <c r="P100" s="3"/>
      <c r="Q100" s="20" t="str">
        <f t="shared" si="8"/>
        <v/>
      </c>
    </row>
    <row r="101" spans="2:17" x14ac:dyDescent="0.2">
      <c r="B101" s="42">
        <v>86</v>
      </c>
      <c r="C101" s="119"/>
      <c r="D101" s="5"/>
      <c r="E101" s="37"/>
      <c r="F101" s="5"/>
      <c r="G101" s="18" t="str">
        <f t="shared" si="6"/>
        <v/>
      </c>
      <c r="H101" s="119">
        <v>37</v>
      </c>
      <c r="I101" s="5"/>
      <c r="J101" s="37"/>
      <c r="K101" s="5"/>
      <c r="L101" s="18">
        <f t="shared" si="7"/>
        <v>37</v>
      </c>
      <c r="M101" s="119"/>
      <c r="N101" s="5"/>
      <c r="O101" s="37"/>
      <c r="P101" s="5"/>
      <c r="Q101" s="18" t="str">
        <f t="shared" si="8"/>
        <v/>
      </c>
    </row>
    <row r="102" spans="2:17" x14ac:dyDescent="0.2">
      <c r="B102" s="42">
        <v>87</v>
      </c>
      <c r="C102" s="119"/>
      <c r="D102" s="5"/>
      <c r="E102" s="37"/>
      <c r="F102" s="5"/>
      <c r="G102" s="18" t="str">
        <f t="shared" si="6"/>
        <v/>
      </c>
      <c r="H102" s="119">
        <v>32</v>
      </c>
      <c r="I102" s="5">
        <v>3</v>
      </c>
      <c r="J102" s="37"/>
      <c r="K102" s="5"/>
      <c r="L102" s="18">
        <f t="shared" si="7"/>
        <v>35</v>
      </c>
      <c r="M102" s="119"/>
      <c r="N102" s="5"/>
      <c r="O102" s="37"/>
      <c r="P102" s="5"/>
      <c r="Q102" s="18" t="str">
        <f t="shared" si="8"/>
        <v/>
      </c>
    </row>
    <row r="103" spans="2:17" x14ac:dyDescent="0.2">
      <c r="B103" s="43">
        <v>88</v>
      </c>
      <c r="C103" s="7"/>
      <c r="D103" s="6"/>
      <c r="E103" s="10"/>
      <c r="F103" s="6"/>
      <c r="G103" s="19" t="str">
        <f t="shared" si="6"/>
        <v/>
      </c>
      <c r="H103" s="119">
        <v>29</v>
      </c>
      <c r="I103" s="5">
        <v>1</v>
      </c>
      <c r="J103" s="37"/>
      <c r="K103" s="5"/>
      <c r="L103" s="19">
        <f t="shared" si="7"/>
        <v>30</v>
      </c>
      <c r="M103" s="7"/>
      <c r="N103" s="6"/>
      <c r="O103" s="10"/>
      <c r="P103" s="6"/>
      <c r="Q103" s="19" t="str">
        <f t="shared" si="8"/>
        <v/>
      </c>
    </row>
    <row r="104" spans="2:17" x14ac:dyDescent="0.2">
      <c r="B104" s="42">
        <v>89</v>
      </c>
      <c r="C104" s="119"/>
      <c r="D104" s="5"/>
      <c r="E104" s="37"/>
      <c r="F104" s="5"/>
      <c r="G104" s="18" t="str">
        <f t="shared" si="6"/>
        <v/>
      </c>
      <c r="H104" s="8">
        <v>100</v>
      </c>
      <c r="I104" s="3"/>
      <c r="J104" s="4"/>
      <c r="K104" s="3"/>
      <c r="L104" s="18">
        <f t="shared" si="7"/>
        <v>100</v>
      </c>
      <c r="M104" s="119"/>
      <c r="N104" s="5"/>
      <c r="O104" s="37"/>
      <c r="P104" s="5"/>
      <c r="Q104" s="18" t="str">
        <f t="shared" si="8"/>
        <v/>
      </c>
    </row>
    <row r="105" spans="2:17" x14ac:dyDescent="0.2">
      <c r="B105" s="42">
        <v>90</v>
      </c>
      <c r="C105" s="119"/>
      <c r="D105" s="5"/>
      <c r="E105" s="37"/>
      <c r="F105" s="5"/>
      <c r="G105" s="18" t="str">
        <f t="shared" si="6"/>
        <v/>
      </c>
      <c r="H105" s="119">
        <v>25</v>
      </c>
      <c r="I105" s="5"/>
      <c r="J105" s="37"/>
      <c r="K105" s="5"/>
      <c r="L105" s="18">
        <f t="shared" si="7"/>
        <v>25</v>
      </c>
      <c r="M105" s="119"/>
      <c r="N105" s="5"/>
      <c r="O105" s="37"/>
      <c r="P105" s="5"/>
      <c r="Q105" s="18" t="str">
        <f t="shared" si="8"/>
        <v/>
      </c>
    </row>
    <row r="106" spans="2:17" x14ac:dyDescent="0.2">
      <c r="B106" s="42">
        <v>91</v>
      </c>
      <c r="C106" s="119"/>
      <c r="D106" s="5"/>
      <c r="E106" s="37"/>
      <c r="F106" s="5"/>
      <c r="G106" s="18" t="str">
        <f t="shared" si="6"/>
        <v/>
      </c>
      <c r="H106" s="119">
        <v>35</v>
      </c>
      <c r="I106" s="5"/>
      <c r="J106" s="37"/>
      <c r="K106" s="5"/>
      <c r="L106" s="18">
        <f t="shared" si="7"/>
        <v>35</v>
      </c>
      <c r="M106" s="119"/>
      <c r="N106" s="5"/>
      <c r="O106" s="37"/>
      <c r="P106" s="5"/>
      <c r="Q106" s="18" t="str">
        <f t="shared" si="8"/>
        <v/>
      </c>
    </row>
    <row r="107" spans="2:17" x14ac:dyDescent="0.2">
      <c r="B107" s="43">
        <v>92</v>
      </c>
      <c r="C107" s="119"/>
      <c r="D107" s="5"/>
      <c r="E107" s="37"/>
      <c r="F107" s="5"/>
      <c r="G107" s="18" t="str">
        <f t="shared" si="6"/>
        <v/>
      </c>
      <c r="H107" s="7">
        <v>31</v>
      </c>
      <c r="I107" s="6">
        <v>3</v>
      </c>
      <c r="J107" s="10"/>
      <c r="K107" s="6"/>
      <c r="L107" s="18">
        <f t="shared" si="7"/>
        <v>34</v>
      </c>
      <c r="M107" s="119"/>
      <c r="N107" s="5"/>
      <c r="O107" s="37"/>
      <c r="P107" s="5"/>
      <c r="Q107" s="18" t="str">
        <f t="shared" si="8"/>
        <v/>
      </c>
    </row>
    <row r="108" spans="2:17" x14ac:dyDescent="0.2">
      <c r="B108" s="42">
        <v>93</v>
      </c>
      <c r="C108" s="8"/>
      <c r="D108" s="3"/>
      <c r="E108" s="4"/>
      <c r="F108" s="3"/>
      <c r="G108" s="20" t="str">
        <f t="shared" si="6"/>
        <v/>
      </c>
      <c r="H108" s="119">
        <v>110</v>
      </c>
      <c r="I108" s="5">
        <v>2</v>
      </c>
      <c r="J108" s="37"/>
      <c r="K108" s="5"/>
      <c r="L108" s="20">
        <f t="shared" si="7"/>
        <v>112</v>
      </c>
      <c r="M108" s="8"/>
      <c r="N108" s="3"/>
      <c r="O108" s="4"/>
      <c r="P108" s="3"/>
      <c r="Q108" s="20" t="str">
        <f t="shared" si="8"/>
        <v/>
      </c>
    </row>
    <row r="109" spans="2:17" x14ac:dyDescent="0.2">
      <c r="B109" s="42">
        <v>94</v>
      </c>
      <c r="C109" s="119"/>
      <c r="D109" s="5"/>
      <c r="E109" s="37"/>
      <c r="F109" s="5"/>
      <c r="G109" s="18" t="str">
        <f t="shared" si="6"/>
        <v/>
      </c>
      <c r="H109" s="119">
        <v>38</v>
      </c>
      <c r="I109" s="5"/>
      <c r="J109" s="37"/>
      <c r="K109" s="5"/>
      <c r="L109" s="18">
        <f t="shared" si="7"/>
        <v>38</v>
      </c>
      <c r="M109" s="119"/>
      <c r="N109" s="5"/>
      <c r="O109" s="37"/>
      <c r="P109" s="5"/>
      <c r="Q109" s="18" t="str">
        <f t="shared" si="8"/>
        <v/>
      </c>
    </row>
    <row r="110" spans="2:17" x14ac:dyDescent="0.2">
      <c r="B110" s="42">
        <v>95</v>
      </c>
      <c r="C110" s="119"/>
      <c r="D110" s="5"/>
      <c r="E110" s="37"/>
      <c r="F110" s="5"/>
      <c r="G110" s="18" t="str">
        <f t="shared" si="6"/>
        <v/>
      </c>
      <c r="H110" s="119">
        <v>36</v>
      </c>
      <c r="I110" s="5"/>
      <c r="J110" s="37"/>
      <c r="K110" s="5"/>
      <c r="L110" s="18">
        <f t="shared" si="7"/>
        <v>36</v>
      </c>
      <c r="M110" s="119"/>
      <c r="N110" s="5"/>
      <c r="O110" s="37"/>
      <c r="P110" s="5"/>
      <c r="Q110" s="18" t="str">
        <f t="shared" si="8"/>
        <v/>
      </c>
    </row>
    <row r="111" spans="2:17" x14ac:dyDescent="0.2">
      <c r="B111" s="43">
        <v>96</v>
      </c>
      <c r="C111" s="7"/>
      <c r="D111" s="6"/>
      <c r="E111" s="10"/>
      <c r="F111" s="6"/>
      <c r="G111" s="19" t="str">
        <f t="shared" si="6"/>
        <v/>
      </c>
      <c r="H111" s="119">
        <v>29</v>
      </c>
      <c r="I111" s="5"/>
      <c r="J111" s="37"/>
      <c r="K111" s="5"/>
      <c r="L111" s="19">
        <f t="shared" si="7"/>
        <v>29</v>
      </c>
      <c r="M111" s="7"/>
      <c r="N111" s="6"/>
      <c r="O111" s="10"/>
      <c r="P111" s="6"/>
      <c r="Q111" s="19" t="str">
        <f t="shared" si="8"/>
        <v/>
      </c>
    </row>
    <row r="112" spans="2:17" x14ac:dyDescent="0.2">
      <c r="B112" s="42">
        <v>97</v>
      </c>
      <c r="C112" s="119"/>
      <c r="D112" s="5"/>
      <c r="E112" s="37"/>
      <c r="F112" s="5"/>
      <c r="G112" s="18" t="str">
        <f t="shared" si="6"/>
        <v/>
      </c>
      <c r="H112" s="8">
        <v>88</v>
      </c>
      <c r="I112" s="3"/>
      <c r="J112" s="4"/>
      <c r="K112" s="3"/>
      <c r="L112" s="18">
        <f t="shared" si="7"/>
        <v>88</v>
      </c>
      <c r="M112" s="119"/>
      <c r="N112" s="5"/>
      <c r="O112" s="37"/>
      <c r="P112" s="5"/>
      <c r="Q112" s="18" t="str">
        <f t="shared" si="8"/>
        <v/>
      </c>
    </row>
    <row r="113" spans="2:17" x14ac:dyDescent="0.2">
      <c r="B113" s="42">
        <v>98</v>
      </c>
      <c r="C113" s="119"/>
      <c r="D113" s="5"/>
      <c r="E113" s="37"/>
      <c r="F113" s="5"/>
      <c r="G113" s="18" t="str">
        <f t="shared" si="6"/>
        <v/>
      </c>
      <c r="H113" s="119">
        <v>28</v>
      </c>
      <c r="I113" s="5">
        <v>1</v>
      </c>
      <c r="J113" s="37"/>
      <c r="K113" s="5"/>
      <c r="L113" s="18">
        <f t="shared" si="7"/>
        <v>29</v>
      </c>
      <c r="M113" s="119"/>
      <c r="N113" s="5"/>
      <c r="O113" s="37"/>
      <c r="P113" s="5"/>
      <c r="Q113" s="18" t="str">
        <f t="shared" si="8"/>
        <v/>
      </c>
    </row>
    <row r="114" spans="2:17" x14ac:dyDescent="0.2">
      <c r="B114" s="42">
        <v>99</v>
      </c>
      <c r="C114" s="119"/>
      <c r="D114" s="5"/>
      <c r="E114" s="37"/>
      <c r="F114" s="5"/>
      <c r="G114" s="18" t="str">
        <f t="shared" si="6"/>
        <v/>
      </c>
      <c r="H114" s="119">
        <v>37</v>
      </c>
      <c r="I114" s="5"/>
      <c r="J114" s="37"/>
      <c r="K114" s="5"/>
      <c r="L114" s="18">
        <f t="shared" si="7"/>
        <v>37</v>
      </c>
      <c r="M114" s="119"/>
      <c r="N114" s="5"/>
      <c r="O114" s="37"/>
      <c r="P114" s="5"/>
      <c r="Q114" s="18" t="str">
        <f t="shared" si="8"/>
        <v/>
      </c>
    </row>
    <row r="115" spans="2:17" x14ac:dyDescent="0.2">
      <c r="B115" s="43">
        <v>100</v>
      </c>
      <c r="C115" s="119"/>
      <c r="D115" s="5"/>
      <c r="E115" s="37"/>
      <c r="F115" s="5"/>
      <c r="G115" s="18" t="str">
        <f t="shared" si="6"/>
        <v/>
      </c>
      <c r="H115" s="7">
        <v>43</v>
      </c>
      <c r="I115" s="6">
        <v>1</v>
      </c>
      <c r="J115" s="10"/>
      <c r="K115" s="6"/>
      <c r="L115" s="18">
        <f t="shared" si="7"/>
        <v>44</v>
      </c>
      <c r="M115" s="119"/>
      <c r="N115" s="5"/>
      <c r="O115" s="37"/>
      <c r="P115" s="5"/>
      <c r="Q115" s="18" t="str">
        <f t="shared" si="8"/>
        <v/>
      </c>
    </row>
    <row r="116" spans="2:17" x14ac:dyDescent="0.2">
      <c r="B116" s="42">
        <v>101</v>
      </c>
      <c r="C116" s="8"/>
      <c r="D116" s="3"/>
      <c r="E116" s="4"/>
      <c r="F116" s="3"/>
      <c r="G116" s="20" t="str">
        <f t="shared" si="6"/>
        <v/>
      </c>
      <c r="H116" s="8">
        <v>78</v>
      </c>
      <c r="I116" s="3"/>
      <c r="J116" s="4"/>
      <c r="K116" s="3"/>
      <c r="L116" s="20">
        <f t="shared" si="7"/>
        <v>78</v>
      </c>
      <c r="M116" s="8"/>
      <c r="N116" s="3"/>
      <c r="O116" s="4"/>
      <c r="P116" s="3"/>
      <c r="Q116" s="20" t="str">
        <f t="shared" si="8"/>
        <v/>
      </c>
    </row>
    <row r="117" spans="2:17" x14ac:dyDescent="0.2">
      <c r="B117" s="42">
        <v>102</v>
      </c>
      <c r="C117" s="119"/>
      <c r="D117" s="5"/>
      <c r="E117" s="37"/>
      <c r="F117" s="5"/>
      <c r="G117" s="18" t="str">
        <f t="shared" si="6"/>
        <v/>
      </c>
      <c r="H117" s="119">
        <v>21</v>
      </c>
      <c r="I117" s="5"/>
      <c r="J117" s="2"/>
      <c r="K117" s="5"/>
      <c r="L117" s="18">
        <f t="shared" si="7"/>
        <v>21</v>
      </c>
      <c r="M117" s="119"/>
      <c r="N117" s="5"/>
      <c r="O117" s="37"/>
      <c r="P117" s="5"/>
      <c r="Q117" s="18" t="str">
        <f t="shared" si="8"/>
        <v/>
      </c>
    </row>
    <row r="118" spans="2:17" x14ac:dyDescent="0.2">
      <c r="B118" s="42">
        <v>103</v>
      </c>
      <c r="C118" s="119"/>
      <c r="D118" s="5"/>
      <c r="E118" s="37"/>
      <c r="F118" s="5"/>
      <c r="G118" s="18" t="str">
        <f t="shared" si="6"/>
        <v/>
      </c>
      <c r="H118" s="119">
        <v>35</v>
      </c>
      <c r="I118" s="5">
        <v>1</v>
      </c>
      <c r="J118" s="37"/>
      <c r="K118" s="5"/>
      <c r="L118" s="18">
        <f t="shared" si="7"/>
        <v>36</v>
      </c>
      <c r="M118" s="119"/>
      <c r="N118" s="5"/>
      <c r="O118" s="37"/>
      <c r="P118" s="5"/>
      <c r="Q118" s="18" t="str">
        <f t="shared" si="8"/>
        <v/>
      </c>
    </row>
    <row r="119" spans="2:17" x14ac:dyDescent="0.2">
      <c r="B119" s="43">
        <v>104</v>
      </c>
      <c r="C119" s="7"/>
      <c r="D119" s="6"/>
      <c r="E119" s="10"/>
      <c r="F119" s="6"/>
      <c r="G119" s="19" t="str">
        <f t="shared" si="6"/>
        <v/>
      </c>
      <c r="H119" s="119">
        <v>58</v>
      </c>
      <c r="I119" s="5">
        <v>1</v>
      </c>
      <c r="J119" s="37"/>
      <c r="K119" s="5"/>
      <c r="L119" s="19">
        <f t="shared" si="7"/>
        <v>59</v>
      </c>
      <c r="M119" s="7"/>
      <c r="N119" s="6"/>
      <c r="O119" s="10"/>
      <c r="P119" s="6"/>
      <c r="Q119" s="19" t="str">
        <f t="shared" si="8"/>
        <v/>
      </c>
    </row>
    <row r="120" spans="2:17" ht="13.5" thickBot="1" x14ac:dyDescent="0.25">
      <c r="B120" s="42">
        <v>105</v>
      </c>
      <c r="C120" s="143"/>
      <c r="D120" s="67"/>
      <c r="E120" s="39"/>
      <c r="F120" s="67"/>
      <c r="G120" s="69" t="str">
        <f t="shared" si="6"/>
        <v/>
      </c>
      <c r="H120" s="8">
        <v>76</v>
      </c>
      <c r="I120" s="3">
        <v>1</v>
      </c>
      <c r="J120" s="4"/>
      <c r="K120" s="3"/>
      <c r="L120" s="18">
        <f t="shared" si="7"/>
        <v>77</v>
      </c>
      <c r="M120" s="119"/>
      <c r="N120" s="5"/>
      <c r="O120" s="37"/>
      <c r="P120" s="5"/>
      <c r="Q120" s="18" t="str">
        <f t="shared" si="8"/>
        <v/>
      </c>
    </row>
    <row r="121" spans="2:17" x14ac:dyDescent="0.2">
      <c r="B121" s="42">
        <v>106</v>
      </c>
      <c r="C121" s="119"/>
      <c r="D121" s="5"/>
      <c r="E121" s="37"/>
      <c r="F121" s="5"/>
      <c r="G121" s="18" t="str">
        <f t="shared" si="6"/>
        <v/>
      </c>
      <c r="H121" s="119">
        <v>32</v>
      </c>
      <c r="I121" s="5">
        <v>1</v>
      </c>
      <c r="J121" s="37"/>
      <c r="K121" s="5"/>
      <c r="L121" s="18">
        <f t="shared" si="7"/>
        <v>33</v>
      </c>
      <c r="M121" s="119"/>
      <c r="N121" s="5"/>
      <c r="O121" s="37"/>
      <c r="P121" s="5"/>
      <c r="Q121" s="18" t="str">
        <f t="shared" si="8"/>
        <v/>
      </c>
    </row>
    <row r="122" spans="2:17" x14ac:dyDescent="0.2">
      <c r="B122" s="42">
        <v>107</v>
      </c>
      <c r="C122" s="119"/>
      <c r="D122" s="5"/>
      <c r="E122" s="37"/>
      <c r="F122" s="5"/>
      <c r="G122" s="18" t="str">
        <f t="shared" si="6"/>
        <v/>
      </c>
      <c r="H122" s="119">
        <v>36</v>
      </c>
      <c r="I122" s="5"/>
      <c r="J122" s="37"/>
      <c r="K122" s="5"/>
      <c r="L122" s="18">
        <f t="shared" si="7"/>
        <v>36</v>
      </c>
      <c r="M122" s="119"/>
      <c r="N122" s="5"/>
      <c r="O122" s="37"/>
      <c r="P122" s="5"/>
      <c r="Q122" s="18" t="str">
        <f t="shared" si="8"/>
        <v/>
      </c>
    </row>
    <row r="123" spans="2:17" x14ac:dyDescent="0.2">
      <c r="B123" s="43">
        <v>108</v>
      </c>
      <c r="C123" s="119"/>
      <c r="D123" s="5"/>
      <c r="E123" s="37"/>
      <c r="F123" s="5"/>
      <c r="G123" s="18" t="str">
        <f t="shared" si="6"/>
        <v/>
      </c>
      <c r="H123" s="7">
        <v>57</v>
      </c>
      <c r="I123" s="6">
        <v>1</v>
      </c>
      <c r="J123" s="10"/>
      <c r="K123" s="6"/>
      <c r="L123" s="18">
        <f t="shared" si="7"/>
        <v>58</v>
      </c>
      <c r="M123" s="119"/>
      <c r="N123" s="5"/>
      <c r="O123" s="37"/>
      <c r="P123" s="5"/>
      <c r="Q123" s="18" t="str">
        <f t="shared" si="8"/>
        <v/>
      </c>
    </row>
    <row r="124" spans="2:17" x14ac:dyDescent="0.2">
      <c r="B124" s="42">
        <v>109</v>
      </c>
      <c r="C124" s="8"/>
      <c r="D124" s="3"/>
      <c r="E124" s="4"/>
      <c r="F124" s="3"/>
      <c r="G124" s="20" t="str">
        <f t="shared" si="6"/>
        <v/>
      </c>
      <c r="H124" s="17">
        <v>35</v>
      </c>
      <c r="I124" s="3">
        <v>1</v>
      </c>
      <c r="J124" s="4"/>
      <c r="K124" s="3"/>
      <c r="L124" s="20">
        <f t="shared" si="7"/>
        <v>36</v>
      </c>
      <c r="M124" s="8"/>
      <c r="N124" s="3"/>
      <c r="O124" s="4"/>
      <c r="P124" s="3"/>
      <c r="Q124" s="20" t="str">
        <f t="shared" si="8"/>
        <v/>
      </c>
    </row>
    <row r="125" spans="2:17" x14ac:dyDescent="0.2">
      <c r="B125" s="42">
        <v>110</v>
      </c>
      <c r="C125" s="119"/>
      <c r="D125" s="5"/>
      <c r="E125" s="37"/>
      <c r="F125" s="5"/>
      <c r="G125" s="18" t="str">
        <f t="shared" si="6"/>
        <v/>
      </c>
      <c r="H125" s="124">
        <v>34</v>
      </c>
      <c r="I125" s="5"/>
      <c r="J125" s="37"/>
      <c r="K125" s="5"/>
      <c r="L125" s="18">
        <f t="shared" si="7"/>
        <v>34</v>
      </c>
      <c r="M125" s="119"/>
      <c r="N125" s="5"/>
      <c r="O125" s="37"/>
      <c r="P125" s="5"/>
      <c r="Q125" s="18" t="str">
        <f t="shared" si="8"/>
        <v/>
      </c>
    </row>
    <row r="126" spans="2:17" x14ac:dyDescent="0.2">
      <c r="B126" s="42">
        <v>111</v>
      </c>
      <c r="C126" s="119"/>
      <c r="D126" s="5"/>
      <c r="E126" s="37"/>
      <c r="F126" s="5"/>
      <c r="G126" s="18" t="str">
        <f t="shared" si="6"/>
        <v/>
      </c>
      <c r="H126" s="124">
        <v>29</v>
      </c>
      <c r="I126" s="5"/>
      <c r="J126" s="37"/>
      <c r="K126" s="5"/>
      <c r="L126" s="18">
        <f t="shared" si="7"/>
        <v>29</v>
      </c>
      <c r="M126" s="119"/>
      <c r="N126" s="5"/>
      <c r="O126" s="37"/>
      <c r="P126" s="5"/>
      <c r="Q126" s="18" t="str">
        <f t="shared" si="8"/>
        <v/>
      </c>
    </row>
    <row r="127" spans="2:17" x14ac:dyDescent="0.2">
      <c r="B127" s="43">
        <v>112</v>
      </c>
      <c r="C127" s="7"/>
      <c r="D127" s="6"/>
      <c r="E127" s="10"/>
      <c r="F127" s="6"/>
      <c r="G127" s="19" t="str">
        <f t="shared" si="6"/>
        <v/>
      </c>
      <c r="H127" s="7">
        <v>40</v>
      </c>
      <c r="I127" s="6">
        <v>2</v>
      </c>
      <c r="J127" s="10"/>
      <c r="K127" s="6"/>
      <c r="L127" s="19">
        <f t="shared" si="7"/>
        <v>42</v>
      </c>
      <c r="M127" s="7"/>
      <c r="N127" s="6"/>
      <c r="O127" s="10"/>
      <c r="P127" s="6"/>
      <c r="Q127" s="19" t="str">
        <f t="shared" si="8"/>
        <v/>
      </c>
    </row>
    <row r="128" spans="2:17" x14ac:dyDescent="0.2">
      <c r="B128" s="42">
        <v>113</v>
      </c>
      <c r="C128" s="119"/>
      <c r="D128" s="5"/>
      <c r="E128" s="37"/>
      <c r="F128" s="5"/>
      <c r="G128" s="18" t="str">
        <f t="shared" si="6"/>
        <v/>
      </c>
      <c r="H128" s="119">
        <v>45</v>
      </c>
      <c r="I128" s="5">
        <v>2</v>
      </c>
      <c r="J128" s="37"/>
      <c r="K128" s="5"/>
      <c r="L128" s="18">
        <f t="shared" si="7"/>
        <v>47</v>
      </c>
      <c r="M128" s="119"/>
      <c r="N128" s="5"/>
      <c r="O128" s="37"/>
      <c r="P128" s="5"/>
      <c r="Q128" s="18" t="str">
        <f t="shared" si="8"/>
        <v/>
      </c>
    </row>
    <row r="129" spans="2:17" x14ac:dyDescent="0.2">
      <c r="B129" s="42">
        <v>114</v>
      </c>
      <c r="C129" s="119"/>
      <c r="D129" s="5"/>
      <c r="E129" s="37"/>
      <c r="F129" s="5"/>
      <c r="G129" s="18" t="str">
        <f t="shared" si="6"/>
        <v/>
      </c>
      <c r="H129" s="119">
        <v>30</v>
      </c>
      <c r="I129" s="5">
        <v>1</v>
      </c>
      <c r="J129" s="37"/>
      <c r="K129" s="5"/>
      <c r="L129" s="18">
        <f t="shared" si="7"/>
        <v>31</v>
      </c>
      <c r="M129" s="119"/>
      <c r="N129" s="5"/>
      <c r="O129" s="37"/>
      <c r="P129" s="5"/>
      <c r="Q129" s="18" t="str">
        <f t="shared" si="8"/>
        <v/>
      </c>
    </row>
    <row r="130" spans="2:17" x14ac:dyDescent="0.2">
      <c r="B130" s="42">
        <v>115</v>
      </c>
      <c r="C130" s="119"/>
      <c r="D130" s="5"/>
      <c r="E130" s="37"/>
      <c r="F130" s="5"/>
      <c r="G130" s="18" t="str">
        <f t="shared" si="6"/>
        <v/>
      </c>
      <c r="H130" s="119">
        <v>37</v>
      </c>
      <c r="I130" s="5">
        <v>1</v>
      </c>
      <c r="J130" s="37"/>
      <c r="K130" s="5"/>
      <c r="L130" s="18">
        <f t="shared" si="7"/>
        <v>38</v>
      </c>
      <c r="M130" s="119"/>
      <c r="N130" s="5"/>
      <c r="O130" s="37"/>
      <c r="P130" s="5"/>
      <c r="Q130" s="18" t="str">
        <f t="shared" si="8"/>
        <v/>
      </c>
    </row>
    <row r="131" spans="2:17" x14ac:dyDescent="0.2">
      <c r="B131" s="43">
        <v>116</v>
      </c>
      <c r="C131" s="119"/>
      <c r="D131" s="5"/>
      <c r="E131" s="37"/>
      <c r="F131" s="5"/>
      <c r="G131" s="18" t="str">
        <f t="shared" si="6"/>
        <v/>
      </c>
      <c r="H131" s="7">
        <v>40</v>
      </c>
      <c r="I131" s="6"/>
      <c r="J131" s="10"/>
      <c r="K131" s="6"/>
      <c r="L131" s="18">
        <f t="shared" si="7"/>
        <v>40</v>
      </c>
      <c r="M131" s="119"/>
      <c r="N131" s="5"/>
      <c r="O131" s="37"/>
      <c r="P131" s="5"/>
      <c r="Q131" s="18" t="str">
        <f t="shared" si="8"/>
        <v/>
      </c>
    </row>
    <row r="132" spans="2:17" x14ac:dyDescent="0.2">
      <c r="B132" s="42">
        <v>117</v>
      </c>
      <c r="C132" s="8"/>
      <c r="D132" s="3"/>
      <c r="E132" s="4"/>
      <c r="F132" s="3"/>
      <c r="G132" s="20" t="str">
        <f t="shared" si="6"/>
        <v/>
      </c>
      <c r="H132" s="119">
        <v>22</v>
      </c>
      <c r="I132" s="5"/>
      <c r="J132" s="37"/>
      <c r="K132" s="5"/>
      <c r="L132" s="20">
        <f t="shared" si="7"/>
        <v>22</v>
      </c>
      <c r="M132" s="8"/>
      <c r="N132" s="3"/>
      <c r="O132" s="4"/>
      <c r="P132" s="3"/>
      <c r="Q132" s="20" t="str">
        <f t="shared" si="8"/>
        <v/>
      </c>
    </row>
    <row r="133" spans="2:17" x14ac:dyDescent="0.2">
      <c r="B133" s="42">
        <v>118</v>
      </c>
      <c r="C133" s="119"/>
      <c r="D133" s="5"/>
      <c r="E133" s="37"/>
      <c r="F133" s="5"/>
      <c r="G133" s="18" t="str">
        <f t="shared" si="6"/>
        <v/>
      </c>
      <c r="H133" s="119">
        <v>26</v>
      </c>
      <c r="I133" s="5"/>
      <c r="J133" s="37"/>
      <c r="K133" s="5"/>
      <c r="L133" s="18">
        <f t="shared" si="7"/>
        <v>26</v>
      </c>
      <c r="M133" s="119"/>
      <c r="N133" s="5"/>
      <c r="O133" s="37"/>
      <c r="P133" s="5"/>
      <c r="Q133" s="18" t="str">
        <f t="shared" si="8"/>
        <v/>
      </c>
    </row>
    <row r="134" spans="2:17" x14ac:dyDescent="0.2">
      <c r="B134" s="42">
        <v>119</v>
      </c>
      <c r="C134" s="119"/>
      <c r="D134" s="5"/>
      <c r="E134" s="37"/>
      <c r="F134" s="5"/>
      <c r="G134" s="18" t="str">
        <f t="shared" si="6"/>
        <v/>
      </c>
      <c r="H134" s="119">
        <v>42</v>
      </c>
      <c r="I134" s="5"/>
      <c r="J134" s="37"/>
      <c r="K134" s="5"/>
      <c r="L134" s="18">
        <f t="shared" si="7"/>
        <v>42</v>
      </c>
      <c r="M134" s="119"/>
      <c r="N134" s="5"/>
      <c r="O134" s="37"/>
      <c r="P134" s="5"/>
      <c r="Q134" s="18" t="str">
        <f t="shared" si="8"/>
        <v/>
      </c>
    </row>
    <row r="135" spans="2:17" x14ac:dyDescent="0.2">
      <c r="B135" s="43">
        <v>120</v>
      </c>
      <c r="C135" s="7"/>
      <c r="D135" s="6"/>
      <c r="E135" s="10"/>
      <c r="F135" s="6"/>
      <c r="G135" s="19" t="str">
        <f t="shared" si="6"/>
        <v/>
      </c>
      <c r="H135" s="7">
        <v>23</v>
      </c>
      <c r="I135" s="6"/>
      <c r="J135" s="10"/>
      <c r="K135" s="6"/>
      <c r="L135" s="19">
        <f t="shared" si="7"/>
        <v>23</v>
      </c>
      <c r="M135" s="7"/>
      <c r="N135" s="6"/>
      <c r="O135" s="10"/>
      <c r="P135" s="6"/>
      <c r="Q135" s="19" t="str">
        <f t="shared" si="8"/>
        <v/>
      </c>
    </row>
    <row r="136" spans="2:17" x14ac:dyDescent="0.2">
      <c r="B136" s="42">
        <v>121</v>
      </c>
      <c r="C136" s="119"/>
      <c r="D136" s="5"/>
      <c r="E136" s="37"/>
      <c r="F136" s="5"/>
      <c r="G136" s="18" t="str">
        <f t="shared" si="6"/>
        <v/>
      </c>
      <c r="H136" s="119">
        <v>27</v>
      </c>
      <c r="I136" s="5"/>
      <c r="J136" s="37"/>
      <c r="K136" s="5"/>
      <c r="L136" s="18">
        <f t="shared" si="7"/>
        <v>27</v>
      </c>
      <c r="M136" s="119"/>
      <c r="N136" s="5"/>
      <c r="O136" s="37"/>
      <c r="P136" s="5"/>
      <c r="Q136" s="18" t="str">
        <f t="shared" si="8"/>
        <v/>
      </c>
    </row>
    <row r="137" spans="2:17" x14ac:dyDescent="0.2">
      <c r="B137" s="42">
        <v>122</v>
      </c>
      <c r="C137" s="119"/>
      <c r="D137" s="5"/>
      <c r="E137" s="37"/>
      <c r="F137" s="5"/>
      <c r="G137" s="18" t="str">
        <f t="shared" si="6"/>
        <v/>
      </c>
      <c r="H137" s="119">
        <v>20</v>
      </c>
      <c r="I137" s="5">
        <v>1</v>
      </c>
      <c r="J137" s="37"/>
      <c r="K137" s="5"/>
      <c r="L137" s="18">
        <f t="shared" si="7"/>
        <v>21</v>
      </c>
      <c r="M137" s="119"/>
      <c r="N137" s="5"/>
      <c r="O137" s="37"/>
      <c r="P137" s="5"/>
      <c r="Q137" s="18" t="str">
        <f t="shared" si="8"/>
        <v/>
      </c>
    </row>
    <row r="138" spans="2:17" x14ac:dyDescent="0.2">
      <c r="B138" s="42">
        <v>123</v>
      </c>
      <c r="C138" s="119"/>
      <c r="D138" s="5"/>
      <c r="E138" s="37"/>
      <c r="F138" s="5"/>
      <c r="G138" s="18" t="str">
        <f t="shared" si="6"/>
        <v/>
      </c>
      <c r="H138" s="119">
        <v>52</v>
      </c>
      <c r="I138" s="5"/>
      <c r="J138" s="37"/>
      <c r="K138" s="5"/>
      <c r="L138" s="18">
        <f t="shared" si="7"/>
        <v>52</v>
      </c>
      <c r="M138" s="119"/>
      <c r="N138" s="5"/>
      <c r="O138" s="37"/>
      <c r="P138" s="5"/>
      <c r="Q138" s="18" t="str">
        <f t="shared" si="8"/>
        <v/>
      </c>
    </row>
    <row r="139" spans="2:17" x14ac:dyDescent="0.2">
      <c r="B139" s="43">
        <v>124</v>
      </c>
      <c r="C139" s="119"/>
      <c r="D139" s="5"/>
      <c r="E139" s="37"/>
      <c r="F139" s="5"/>
      <c r="G139" s="18" t="str">
        <f t="shared" si="6"/>
        <v/>
      </c>
      <c r="H139" s="7">
        <v>27</v>
      </c>
      <c r="I139" s="6"/>
      <c r="J139" s="10"/>
      <c r="K139" s="6"/>
      <c r="L139" s="18">
        <f t="shared" si="7"/>
        <v>27</v>
      </c>
      <c r="M139" s="119"/>
      <c r="N139" s="5"/>
      <c r="O139" s="37"/>
      <c r="P139" s="5"/>
      <c r="Q139" s="18" t="str">
        <f t="shared" si="8"/>
        <v/>
      </c>
    </row>
    <row r="140" spans="2:17" x14ac:dyDescent="0.2">
      <c r="B140" s="42">
        <v>125</v>
      </c>
      <c r="C140" s="8"/>
      <c r="D140" s="3"/>
      <c r="E140" s="4"/>
      <c r="F140" s="3"/>
      <c r="G140" s="20" t="str">
        <f t="shared" si="6"/>
        <v/>
      </c>
      <c r="H140" s="8">
        <v>11</v>
      </c>
      <c r="I140" s="3">
        <v>1</v>
      </c>
      <c r="J140" s="4"/>
      <c r="K140" s="3"/>
      <c r="L140" s="20">
        <f t="shared" si="7"/>
        <v>12</v>
      </c>
      <c r="M140" s="8"/>
      <c r="N140" s="3"/>
      <c r="O140" s="4"/>
      <c r="P140" s="3"/>
      <c r="Q140" s="20" t="str">
        <f t="shared" si="8"/>
        <v/>
      </c>
    </row>
    <row r="141" spans="2:17" x14ac:dyDescent="0.2">
      <c r="B141" s="42">
        <v>126</v>
      </c>
      <c r="C141" s="119"/>
      <c r="D141" s="5"/>
      <c r="E141" s="37"/>
      <c r="F141" s="5"/>
      <c r="G141" s="18" t="str">
        <f t="shared" si="6"/>
        <v/>
      </c>
      <c r="H141" s="119">
        <v>19</v>
      </c>
      <c r="I141" s="5"/>
      <c r="J141" s="2"/>
      <c r="K141" s="5"/>
      <c r="L141" s="29">
        <f t="shared" si="7"/>
        <v>19</v>
      </c>
      <c r="M141" s="119"/>
      <c r="N141" s="5"/>
      <c r="O141" s="37"/>
      <c r="P141" s="5"/>
      <c r="Q141" s="18" t="str">
        <f t="shared" si="8"/>
        <v/>
      </c>
    </row>
    <row r="142" spans="2:17" x14ac:dyDescent="0.2">
      <c r="B142" s="42">
        <v>127</v>
      </c>
      <c r="C142" s="119"/>
      <c r="D142" s="5"/>
      <c r="E142" s="37"/>
      <c r="F142" s="5"/>
      <c r="G142" s="18" t="str">
        <f t="shared" si="6"/>
        <v/>
      </c>
      <c r="H142" s="119">
        <v>30</v>
      </c>
      <c r="I142" s="5"/>
      <c r="J142" s="37"/>
      <c r="K142" s="5"/>
      <c r="L142" s="18">
        <f t="shared" si="7"/>
        <v>30</v>
      </c>
      <c r="M142" s="119"/>
      <c r="N142" s="5"/>
      <c r="O142" s="37"/>
      <c r="P142" s="5"/>
      <c r="Q142" s="18" t="str">
        <f t="shared" si="8"/>
        <v/>
      </c>
    </row>
    <row r="143" spans="2:17" x14ac:dyDescent="0.2">
      <c r="B143" s="43">
        <v>128</v>
      </c>
      <c r="C143" s="7"/>
      <c r="D143" s="6"/>
      <c r="E143" s="10"/>
      <c r="F143" s="6"/>
      <c r="G143" s="19" t="str">
        <f t="shared" si="6"/>
        <v/>
      </c>
      <c r="H143" s="7">
        <v>19</v>
      </c>
      <c r="I143" s="6"/>
      <c r="J143" s="10"/>
      <c r="K143" s="6"/>
      <c r="L143" s="19">
        <f t="shared" si="7"/>
        <v>19</v>
      </c>
      <c r="M143" s="7"/>
      <c r="N143" s="6"/>
      <c r="O143" s="10"/>
      <c r="P143" s="6"/>
      <c r="Q143" s="19" t="str">
        <f t="shared" si="8"/>
        <v/>
      </c>
    </row>
    <row r="144" spans="2:17" x14ac:dyDescent="0.2">
      <c r="B144" s="42">
        <v>129</v>
      </c>
      <c r="C144" s="119"/>
      <c r="D144" s="5"/>
      <c r="E144" s="37"/>
      <c r="F144" s="5"/>
      <c r="G144" s="18" t="str">
        <f t="shared" si="6"/>
        <v/>
      </c>
      <c r="H144" s="119">
        <v>29</v>
      </c>
      <c r="I144" s="5">
        <v>1</v>
      </c>
      <c r="J144" s="37"/>
      <c r="K144" s="5"/>
      <c r="L144" s="18">
        <f t="shared" si="7"/>
        <v>30</v>
      </c>
      <c r="M144" s="119"/>
      <c r="N144" s="5"/>
      <c r="O144" s="37"/>
      <c r="P144" s="5"/>
      <c r="Q144" s="18" t="str">
        <f t="shared" si="8"/>
        <v/>
      </c>
    </row>
    <row r="145" spans="2:17" x14ac:dyDescent="0.2">
      <c r="B145" s="42">
        <v>130</v>
      </c>
      <c r="C145" s="119"/>
      <c r="D145" s="5"/>
      <c r="E145" s="37"/>
      <c r="F145" s="5"/>
      <c r="G145" s="18" t="str">
        <f t="shared" si="6"/>
        <v/>
      </c>
      <c r="H145" s="119">
        <v>29</v>
      </c>
      <c r="I145" s="5"/>
      <c r="J145" s="37"/>
      <c r="K145" s="5"/>
      <c r="L145" s="18">
        <f t="shared" si="7"/>
        <v>29</v>
      </c>
      <c r="M145" s="119"/>
      <c r="N145" s="5"/>
      <c r="O145" s="37"/>
      <c r="P145" s="5"/>
      <c r="Q145" s="18" t="str">
        <f t="shared" si="8"/>
        <v/>
      </c>
    </row>
    <row r="146" spans="2:17" x14ac:dyDescent="0.2">
      <c r="B146" s="42">
        <v>131</v>
      </c>
      <c r="C146" s="119"/>
      <c r="D146" s="5"/>
      <c r="E146" s="37"/>
      <c r="F146" s="5"/>
      <c r="G146" s="18" t="str">
        <f t="shared" si="6"/>
        <v/>
      </c>
      <c r="H146" s="119">
        <v>32</v>
      </c>
      <c r="I146" s="5"/>
      <c r="J146" s="37"/>
      <c r="K146" s="5"/>
      <c r="L146" s="18">
        <f t="shared" si="7"/>
        <v>32</v>
      </c>
      <c r="M146" s="119"/>
      <c r="N146" s="5"/>
      <c r="O146" s="37"/>
      <c r="P146" s="5"/>
      <c r="Q146" s="18" t="str">
        <f t="shared" si="8"/>
        <v/>
      </c>
    </row>
    <row r="147" spans="2:17" x14ac:dyDescent="0.2">
      <c r="B147" s="43">
        <v>132</v>
      </c>
      <c r="C147" s="119"/>
      <c r="D147" s="5"/>
      <c r="E147" s="37"/>
      <c r="F147" s="5"/>
      <c r="G147" s="18" t="str">
        <f t="shared" si="6"/>
        <v/>
      </c>
      <c r="H147" s="7">
        <v>11</v>
      </c>
      <c r="I147" s="6"/>
      <c r="J147" s="10"/>
      <c r="K147" s="6"/>
      <c r="L147" s="18">
        <f t="shared" si="7"/>
        <v>11</v>
      </c>
      <c r="M147" s="119"/>
      <c r="N147" s="5"/>
      <c r="O147" s="37"/>
      <c r="P147" s="5"/>
      <c r="Q147" s="18" t="str">
        <f t="shared" si="8"/>
        <v/>
      </c>
    </row>
    <row r="148" spans="2:17" x14ac:dyDescent="0.2">
      <c r="B148" s="42">
        <v>133</v>
      </c>
      <c r="C148" s="8"/>
      <c r="D148" s="3"/>
      <c r="E148" s="4"/>
      <c r="F148" s="3"/>
      <c r="G148" s="20" t="str">
        <f t="shared" si="6"/>
        <v/>
      </c>
      <c r="H148" s="119">
        <v>23</v>
      </c>
      <c r="I148" s="5"/>
      <c r="J148" s="37"/>
      <c r="K148" s="5"/>
      <c r="L148" s="20">
        <f t="shared" si="7"/>
        <v>23</v>
      </c>
      <c r="M148" s="8"/>
      <c r="N148" s="3"/>
      <c r="O148" s="4"/>
      <c r="P148" s="3"/>
      <c r="Q148" s="20" t="str">
        <f t="shared" si="8"/>
        <v/>
      </c>
    </row>
    <row r="149" spans="2:17" x14ac:dyDescent="0.2">
      <c r="B149" s="42">
        <v>134</v>
      </c>
      <c r="C149" s="119"/>
      <c r="D149" s="5"/>
      <c r="E149" s="37"/>
      <c r="F149" s="5"/>
      <c r="G149" s="18" t="str">
        <f t="shared" si="6"/>
        <v/>
      </c>
      <c r="H149" s="119">
        <v>14</v>
      </c>
      <c r="I149" s="5"/>
      <c r="J149" s="37"/>
      <c r="K149" s="5"/>
      <c r="L149" s="18">
        <f t="shared" si="7"/>
        <v>14</v>
      </c>
      <c r="M149" s="119"/>
      <c r="N149" s="5"/>
      <c r="O149" s="37"/>
      <c r="P149" s="5"/>
      <c r="Q149" s="18" t="str">
        <f t="shared" si="8"/>
        <v/>
      </c>
    </row>
    <row r="150" spans="2:17" x14ac:dyDescent="0.2">
      <c r="B150" s="42">
        <v>135</v>
      </c>
      <c r="C150" s="119"/>
      <c r="D150" s="5"/>
      <c r="E150" s="37"/>
      <c r="F150" s="5"/>
      <c r="G150" s="18" t="str">
        <f t="shared" si="6"/>
        <v/>
      </c>
      <c r="H150" s="119">
        <v>21</v>
      </c>
      <c r="I150" s="5"/>
      <c r="J150" s="37"/>
      <c r="K150" s="5"/>
      <c r="L150" s="18">
        <f t="shared" si="7"/>
        <v>21</v>
      </c>
      <c r="M150" s="119"/>
      <c r="N150" s="5"/>
      <c r="O150" s="37"/>
      <c r="P150" s="5"/>
      <c r="Q150" s="18" t="str">
        <f t="shared" si="8"/>
        <v/>
      </c>
    </row>
    <row r="151" spans="2:17" x14ac:dyDescent="0.2">
      <c r="B151" s="43">
        <v>136</v>
      </c>
      <c r="C151" s="7"/>
      <c r="D151" s="6"/>
      <c r="E151" s="10"/>
      <c r="F151" s="6"/>
      <c r="G151" s="19" t="str">
        <f t="shared" si="6"/>
        <v/>
      </c>
      <c r="H151" s="7">
        <v>16</v>
      </c>
      <c r="I151" s="6"/>
      <c r="J151" s="10"/>
      <c r="K151" s="6"/>
      <c r="L151" s="19">
        <f t="shared" si="7"/>
        <v>16</v>
      </c>
      <c r="M151" s="7"/>
      <c r="N151" s="6"/>
      <c r="O151" s="10"/>
      <c r="P151" s="6"/>
      <c r="Q151" s="19" t="str">
        <f t="shared" si="8"/>
        <v/>
      </c>
    </row>
    <row r="152" spans="2:17" x14ac:dyDescent="0.2">
      <c r="B152" s="42">
        <v>137</v>
      </c>
      <c r="C152" s="119"/>
      <c r="D152" s="5"/>
      <c r="E152" s="37"/>
      <c r="F152" s="5"/>
      <c r="G152" s="18" t="str">
        <f t="shared" si="6"/>
        <v/>
      </c>
      <c r="H152" s="119">
        <v>24</v>
      </c>
      <c r="I152" s="5">
        <v>2</v>
      </c>
      <c r="J152" s="37"/>
      <c r="K152" s="5"/>
      <c r="L152" s="18">
        <f t="shared" si="7"/>
        <v>26</v>
      </c>
      <c r="M152" s="119"/>
      <c r="N152" s="5"/>
      <c r="O152" s="37"/>
      <c r="P152" s="5"/>
      <c r="Q152" s="18" t="str">
        <f t="shared" si="8"/>
        <v/>
      </c>
    </row>
    <row r="153" spans="2:17" x14ac:dyDescent="0.2">
      <c r="B153" s="42">
        <v>138</v>
      </c>
      <c r="C153" s="119"/>
      <c r="D153" s="5"/>
      <c r="E153" s="37"/>
      <c r="F153" s="5"/>
      <c r="G153" s="18" t="str">
        <f t="shared" si="6"/>
        <v/>
      </c>
      <c r="H153" s="119">
        <v>20</v>
      </c>
      <c r="I153" s="5"/>
      <c r="J153" s="37"/>
      <c r="K153" s="5"/>
      <c r="L153" s="18">
        <f t="shared" si="7"/>
        <v>20</v>
      </c>
      <c r="M153" s="119"/>
      <c r="N153" s="5"/>
      <c r="O153" s="37"/>
      <c r="P153" s="5"/>
      <c r="Q153" s="18" t="str">
        <f t="shared" si="8"/>
        <v/>
      </c>
    </row>
    <row r="154" spans="2:17" x14ac:dyDescent="0.2">
      <c r="B154" s="42">
        <v>139</v>
      </c>
      <c r="C154" s="119"/>
      <c r="D154" s="5"/>
      <c r="E154" s="37"/>
      <c r="F154" s="5"/>
      <c r="G154" s="18" t="str">
        <f t="shared" si="6"/>
        <v/>
      </c>
      <c r="H154" s="119">
        <v>26</v>
      </c>
      <c r="I154" s="5"/>
      <c r="J154" s="37"/>
      <c r="K154" s="5"/>
      <c r="L154" s="18">
        <f t="shared" si="7"/>
        <v>26</v>
      </c>
      <c r="M154" s="119"/>
      <c r="N154" s="5"/>
      <c r="O154" s="37"/>
      <c r="P154" s="5"/>
      <c r="Q154" s="18" t="str">
        <f t="shared" si="8"/>
        <v/>
      </c>
    </row>
    <row r="155" spans="2:17" x14ac:dyDescent="0.2">
      <c r="B155" s="43">
        <v>140</v>
      </c>
      <c r="C155" s="7"/>
      <c r="D155" s="6"/>
      <c r="E155" s="10"/>
      <c r="F155" s="6"/>
      <c r="G155" s="19" t="str">
        <f t="shared" si="6"/>
        <v/>
      </c>
      <c r="H155" s="7">
        <v>28</v>
      </c>
      <c r="I155" s="6"/>
      <c r="J155" s="10"/>
      <c r="K155" s="6"/>
      <c r="L155" s="19">
        <f t="shared" si="7"/>
        <v>28</v>
      </c>
      <c r="M155" s="7"/>
      <c r="N155" s="6"/>
      <c r="O155" s="10"/>
      <c r="P155" s="6"/>
      <c r="Q155" s="19" t="str">
        <f t="shared" si="8"/>
        <v/>
      </c>
    </row>
    <row r="156" spans="2:17" x14ac:dyDescent="0.2">
      <c r="B156" s="42">
        <v>141</v>
      </c>
      <c r="C156" s="119"/>
      <c r="D156" s="5"/>
      <c r="E156" s="37"/>
      <c r="F156" s="5"/>
      <c r="G156" s="18" t="str">
        <f>IF(C156+D156+E156+F156=0,"",C156+D156+E156+F156)</f>
        <v/>
      </c>
      <c r="H156" s="119">
        <v>26</v>
      </c>
      <c r="I156" s="5">
        <v>1</v>
      </c>
      <c r="J156" s="37"/>
      <c r="K156" s="5"/>
      <c r="L156" s="18">
        <f>IF(H156+I156+J156+K156=0,"",H156+I156+J156+K156)</f>
        <v>27</v>
      </c>
      <c r="M156" s="119"/>
      <c r="N156" s="5"/>
      <c r="O156" s="37"/>
      <c r="P156" s="5"/>
      <c r="Q156" s="18" t="str">
        <f>IF(M156+N156+O156+P156=0,"",M156+N156+O156+P156)</f>
        <v/>
      </c>
    </row>
    <row r="157" spans="2:17" x14ac:dyDescent="0.2">
      <c r="B157" s="42">
        <v>142</v>
      </c>
      <c r="C157" s="119"/>
      <c r="D157" s="5"/>
      <c r="E157" s="37"/>
      <c r="F157" s="5"/>
      <c r="G157" s="18" t="str">
        <f>IF(C157+D157+E157+F157=0,"",C157+D157+E157+F157)</f>
        <v/>
      </c>
      <c r="H157" s="119">
        <v>17</v>
      </c>
      <c r="I157" s="5"/>
      <c r="J157" s="37"/>
      <c r="K157" s="5"/>
      <c r="L157" s="18">
        <f>IF(H157+I157+J157+K157=0,"",H157+I157+J157+K157)</f>
        <v>17</v>
      </c>
      <c r="M157" s="119"/>
      <c r="N157" s="5"/>
      <c r="O157" s="37"/>
      <c r="P157" s="5"/>
      <c r="Q157" s="18" t="str">
        <f>IF(M157+N157+O157+P157=0,"",M157+N157+O157+P157)</f>
        <v/>
      </c>
    </row>
    <row r="158" spans="2:17" x14ac:dyDescent="0.2">
      <c r="B158" s="42">
        <v>143</v>
      </c>
      <c r="C158" s="119"/>
      <c r="D158" s="5"/>
      <c r="E158" s="37"/>
      <c r="F158" s="5"/>
      <c r="G158" s="18" t="str">
        <f>IF(C158+D158+E158+F158=0,"",C158+D158+E158+F158)</f>
        <v/>
      </c>
      <c r="H158" s="119">
        <v>24</v>
      </c>
      <c r="I158" s="5">
        <v>2</v>
      </c>
      <c r="J158" s="37"/>
      <c r="K158" s="5"/>
      <c r="L158" s="18">
        <f>IF(H158+I158+J158+K158=0,"",H158+I158+J158+K158)</f>
        <v>26</v>
      </c>
      <c r="M158" s="119"/>
      <c r="N158" s="5"/>
      <c r="O158" s="37"/>
      <c r="P158" s="5"/>
      <c r="Q158" s="18" t="str">
        <f>IF(M158+N158+O158+P158=0,"",M158+N158+O158+P158)</f>
        <v/>
      </c>
    </row>
    <row r="159" spans="2:17" x14ac:dyDescent="0.2">
      <c r="B159" s="43">
        <v>144</v>
      </c>
      <c r="C159" s="119"/>
      <c r="D159" s="5"/>
      <c r="E159" s="37"/>
      <c r="F159" s="5"/>
      <c r="G159" s="18" t="str">
        <f t="shared" ref="G159:G167" si="9">IF(C159+D159+E159+F159=0,"",C159+D159+E159+F159)</f>
        <v/>
      </c>
      <c r="H159" s="7">
        <v>17</v>
      </c>
      <c r="I159" s="6"/>
      <c r="J159" s="10"/>
      <c r="K159" s="6"/>
      <c r="L159" s="18">
        <f t="shared" ref="L159:L167" si="10">IF(H159+I159+J159+K159=0,"",H159+I159+J159+K159)</f>
        <v>17</v>
      </c>
      <c r="M159" s="119"/>
      <c r="N159" s="5"/>
      <c r="O159" s="37"/>
      <c r="P159" s="5"/>
      <c r="Q159" s="18" t="str">
        <f t="shared" ref="Q159:Q167" si="11">IF(M159+N159+O159+P159=0,"",M159+N159+O159+P159)</f>
        <v/>
      </c>
    </row>
    <row r="160" spans="2:17" x14ac:dyDescent="0.2">
      <c r="B160" s="42">
        <v>145</v>
      </c>
      <c r="C160" s="8"/>
      <c r="D160" s="3"/>
      <c r="E160" s="4"/>
      <c r="F160" s="3"/>
      <c r="G160" s="20" t="str">
        <f t="shared" si="9"/>
        <v/>
      </c>
      <c r="H160" s="119">
        <v>50</v>
      </c>
      <c r="I160" s="5"/>
      <c r="J160" s="37"/>
      <c r="K160" s="5"/>
      <c r="L160" s="20">
        <f t="shared" si="10"/>
        <v>50</v>
      </c>
      <c r="M160" s="8"/>
      <c r="N160" s="3"/>
      <c r="O160" s="4"/>
      <c r="P160" s="3"/>
      <c r="Q160" s="20" t="str">
        <f t="shared" si="11"/>
        <v/>
      </c>
    </row>
    <row r="161" spans="2:17" x14ac:dyDescent="0.2">
      <c r="B161" s="42">
        <v>146</v>
      </c>
      <c r="C161" s="119"/>
      <c r="D161" s="5"/>
      <c r="E161" s="37"/>
      <c r="F161" s="5"/>
      <c r="G161" s="18" t="str">
        <f t="shared" si="9"/>
        <v/>
      </c>
      <c r="H161" s="119">
        <v>24</v>
      </c>
      <c r="I161" s="5">
        <v>1</v>
      </c>
      <c r="J161" s="37"/>
      <c r="K161" s="5"/>
      <c r="L161" s="18">
        <f t="shared" si="10"/>
        <v>25</v>
      </c>
      <c r="M161" s="119"/>
      <c r="N161" s="5"/>
      <c r="O161" s="37"/>
      <c r="P161" s="5"/>
      <c r="Q161" s="18" t="str">
        <f t="shared" si="11"/>
        <v/>
      </c>
    </row>
    <row r="162" spans="2:17" x14ac:dyDescent="0.2">
      <c r="B162" s="42">
        <v>147</v>
      </c>
      <c r="C162" s="119"/>
      <c r="D162" s="5"/>
      <c r="E162" s="37"/>
      <c r="F162" s="5"/>
      <c r="G162" s="18" t="str">
        <f t="shared" si="9"/>
        <v/>
      </c>
      <c r="H162" s="119">
        <v>32</v>
      </c>
      <c r="I162" s="5">
        <v>2</v>
      </c>
      <c r="J162" s="37"/>
      <c r="K162" s="5"/>
      <c r="L162" s="18">
        <f t="shared" si="10"/>
        <v>34</v>
      </c>
      <c r="M162" s="119"/>
      <c r="N162" s="5"/>
      <c r="O162" s="37"/>
      <c r="P162" s="5"/>
      <c r="Q162" s="18" t="str">
        <f t="shared" si="11"/>
        <v/>
      </c>
    </row>
    <row r="163" spans="2:17" x14ac:dyDescent="0.2">
      <c r="B163" s="43">
        <v>148</v>
      </c>
      <c r="C163" s="7"/>
      <c r="D163" s="6"/>
      <c r="E163" s="10"/>
      <c r="F163" s="6"/>
      <c r="G163" s="19" t="str">
        <f t="shared" si="9"/>
        <v/>
      </c>
      <c r="H163" s="7">
        <v>24</v>
      </c>
      <c r="I163" s="6"/>
      <c r="J163" s="10"/>
      <c r="K163" s="6"/>
      <c r="L163" s="19">
        <f t="shared" si="10"/>
        <v>24</v>
      </c>
      <c r="M163" s="7"/>
      <c r="N163" s="6"/>
      <c r="O163" s="10"/>
      <c r="P163" s="6"/>
      <c r="Q163" s="19" t="str">
        <f t="shared" si="11"/>
        <v/>
      </c>
    </row>
    <row r="164" spans="2:17" ht="13.5" thickBot="1" x14ac:dyDescent="0.25">
      <c r="B164" s="42">
        <v>149</v>
      </c>
      <c r="C164" s="158"/>
      <c r="D164" s="3"/>
      <c r="E164" s="4"/>
      <c r="F164" s="3"/>
      <c r="G164" s="20" t="str">
        <f t="shared" si="9"/>
        <v/>
      </c>
      <c r="H164" s="143">
        <v>1155</v>
      </c>
      <c r="I164" s="67">
        <v>17</v>
      </c>
      <c r="J164" s="39"/>
      <c r="K164" s="67"/>
      <c r="L164" s="69">
        <f t="shared" si="10"/>
        <v>1172</v>
      </c>
      <c r="M164" s="262"/>
      <c r="N164" s="67"/>
      <c r="O164" s="39"/>
      <c r="P164" s="67"/>
      <c r="Q164" s="69" t="str">
        <f t="shared" si="11"/>
        <v/>
      </c>
    </row>
    <row r="165" spans="2:17" x14ac:dyDescent="0.2">
      <c r="B165" s="42"/>
      <c r="C165" s="124"/>
      <c r="D165" s="5"/>
      <c r="E165" s="37"/>
      <c r="F165" s="5"/>
      <c r="G165" s="18" t="str">
        <f t="shared" si="9"/>
        <v/>
      </c>
      <c r="H165" s="2"/>
      <c r="I165" s="5"/>
      <c r="J165" s="37"/>
      <c r="K165" s="5"/>
      <c r="L165" s="18" t="str">
        <f t="shared" si="10"/>
        <v/>
      </c>
      <c r="M165" s="119"/>
      <c r="N165" s="5"/>
      <c r="O165" s="37"/>
      <c r="P165" s="5"/>
      <c r="Q165" s="18" t="str">
        <f t="shared" si="11"/>
        <v/>
      </c>
    </row>
    <row r="166" spans="2:17" x14ac:dyDescent="0.2">
      <c r="B166" s="42"/>
      <c r="C166" s="2"/>
      <c r="D166" s="5"/>
      <c r="E166" s="37"/>
      <c r="F166" s="5"/>
      <c r="G166" s="18" t="str">
        <f t="shared" si="9"/>
        <v/>
      </c>
      <c r="H166" s="2"/>
      <c r="I166" s="5"/>
      <c r="J166" s="37"/>
      <c r="K166" s="5"/>
      <c r="L166" s="18" t="str">
        <f t="shared" si="10"/>
        <v/>
      </c>
      <c r="M166" s="2"/>
      <c r="N166" s="5"/>
      <c r="O166" s="37"/>
      <c r="P166" s="5"/>
      <c r="Q166" s="18" t="str">
        <f t="shared" si="11"/>
        <v/>
      </c>
    </row>
    <row r="167" spans="2:17" x14ac:dyDescent="0.2">
      <c r="B167" s="43"/>
      <c r="C167" s="7"/>
      <c r="D167" s="6"/>
      <c r="E167" s="10"/>
      <c r="F167" s="6"/>
      <c r="G167" s="19" t="str">
        <f t="shared" si="9"/>
        <v/>
      </c>
      <c r="H167" s="7"/>
      <c r="I167" s="6"/>
      <c r="J167" s="10"/>
      <c r="K167" s="6"/>
      <c r="L167" s="19" t="str">
        <f t="shared" si="10"/>
        <v/>
      </c>
      <c r="M167" s="7"/>
      <c r="N167" s="6"/>
      <c r="O167" s="10"/>
      <c r="P167" s="6"/>
      <c r="Q167" s="19" t="str">
        <f t="shared" si="11"/>
        <v/>
      </c>
    </row>
    <row r="168" spans="2:17" ht="13.5" thickBot="1" x14ac:dyDescent="0.25">
      <c r="B168" s="42"/>
      <c r="C168" s="2"/>
      <c r="D168" s="5"/>
      <c r="E168" s="37"/>
      <c r="F168" s="5"/>
      <c r="G168" s="18" t="str">
        <f>IF(C168+D168+E168+F168=0,"",C168+D168+E168+F168)</f>
        <v/>
      </c>
      <c r="H168" s="2"/>
      <c r="I168" s="5"/>
      <c r="J168" s="37"/>
      <c r="K168" s="5"/>
      <c r="L168" s="18" t="str">
        <f>IF(H168+I168+J168+K168=0,"",H168+I168+J168+K168)</f>
        <v/>
      </c>
      <c r="M168" s="2"/>
      <c r="N168" s="5"/>
      <c r="O168" s="37"/>
      <c r="P168" s="5"/>
      <c r="Q168" s="18" t="str">
        <f>IF(M168+N168+O168+P168=0,"",M168+N168+O168+P168)</f>
        <v/>
      </c>
    </row>
    <row r="169" spans="2:17" ht="16.5" customHeight="1" thickBot="1" x14ac:dyDescent="0.25">
      <c r="B169" s="78" t="s">
        <v>0</v>
      </c>
      <c r="C169" s="135">
        <f>SUM(C8:C86)+SUM(C94:C168)</f>
        <v>0</v>
      </c>
      <c r="D169" s="68">
        <f>SUM(D8:D86)+SUM(D94:D168)</f>
        <v>0</v>
      </c>
      <c r="E169" s="68">
        <f>SUM(E8:E86)+SUM(E94:E168)</f>
        <v>0</v>
      </c>
      <c r="F169" s="68">
        <f>SUM(F8:F86)+SUM(F94:F168)</f>
        <v>0</v>
      </c>
      <c r="G169" s="133">
        <f>SUM(G8:G86)+SUM(G94:G168)</f>
        <v>0</v>
      </c>
      <c r="H169" s="132">
        <f t="shared" ref="H169:Q169" si="12">SUM(H8:H86)+SUM(H94:H168)</f>
        <v>7745</v>
      </c>
      <c r="I169" s="68">
        <f t="shared" si="12"/>
        <v>86</v>
      </c>
      <c r="J169" s="68">
        <f t="shared" si="12"/>
        <v>1</v>
      </c>
      <c r="K169" s="68">
        <f t="shared" si="12"/>
        <v>0</v>
      </c>
      <c r="L169" s="133">
        <f t="shared" si="12"/>
        <v>7832</v>
      </c>
      <c r="M169" s="135">
        <f t="shared" si="12"/>
        <v>1</v>
      </c>
      <c r="N169" s="68">
        <f t="shared" si="12"/>
        <v>0</v>
      </c>
      <c r="O169" s="68">
        <f t="shared" si="12"/>
        <v>0</v>
      </c>
      <c r="P169" s="68">
        <f t="shared" si="12"/>
        <v>0</v>
      </c>
      <c r="Q169" s="133">
        <f t="shared" si="12"/>
        <v>1</v>
      </c>
    </row>
    <row r="170" spans="2:17" ht="16.5" customHeight="1" thickBot="1" x14ac:dyDescent="0.25">
      <c r="B170" s="180" t="s">
        <v>14</v>
      </c>
      <c r="C170" s="26"/>
      <c r="D170" s="62"/>
      <c r="E170" s="213"/>
      <c r="F170" s="134"/>
      <c r="G170" s="31"/>
      <c r="H170" s="49"/>
      <c r="I170" s="62"/>
      <c r="J170" s="26"/>
      <c r="K170" s="62" t="s">
        <v>61</v>
      </c>
      <c r="L170" s="298">
        <f>L169+Q169+'教(三)121'!L169+'教(三)2'!G169</f>
        <v>8396</v>
      </c>
      <c r="M170" s="117">
        <f>ROUND(L170/'教(三)2'!F172*100,1)</f>
        <v>86.8</v>
      </c>
      <c r="N170" s="299" t="s">
        <v>52</v>
      </c>
      <c r="O170" s="213"/>
      <c r="P170" s="134"/>
      <c r="Q170" s="31"/>
    </row>
    <row r="171" spans="2:17" ht="16.5" customHeight="1" thickBot="1" x14ac:dyDescent="0.25">
      <c r="B171" s="79" t="s">
        <v>16</v>
      </c>
      <c r="C171" s="100"/>
      <c r="D171" s="297"/>
      <c r="E171" s="136"/>
      <c r="F171" s="134" t="s">
        <v>88</v>
      </c>
      <c r="G171" s="298">
        <f>G169+L169</f>
        <v>7832</v>
      </c>
      <c r="H171" s="300">
        <f>ROUND(G171/'教(三)2'!F172*100,1)</f>
        <v>81</v>
      </c>
      <c r="I171" s="301" t="s">
        <v>52</v>
      </c>
      <c r="J171" s="117"/>
      <c r="K171" s="134"/>
      <c r="L171" s="118"/>
      <c r="M171" s="98"/>
      <c r="N171" s="297" t="s">
        <v>217</v>
      </c>
      <c r="O171" s="136">
        <f>Q169+'教(三)121'!G169</f>
        <v>91</v>
      </c>
      <c r="P171" s="134">
        <f>ROUND(O171/'教(三)2'!F172*100,1)</f>
        <v>0.9</v>
      </c>
      <c r="Q171" s="118" t="s">
        <v>52</v>
      </c>
    </row>
    <row r="172" spans="2:17" x14ac:dyDescent="0.2">
      <c r="C172" s="2"/>
      <c r="D172" s="409"/>
      <c r="E172" s="409"/>
      <c r="F172" s="2"/>
      <c r="G172" s="97"/>
      <c r="M172" s="2"/>
      <c r="N172" s="409"/>
      <c r="O172" s="409"/>
      <c r="P172" s="2"/>
      <c r="Q172" s="97"/>
    </row>
  </sheetData>
  <mergeCells count="46">
    <mergeCell ref="C4:G4"/>
    <mergeCell ref="H4:L4"/>
    <mergeCell ref="M4:Q4"/>
    <mergeCell ref="C5:G5"/>
    <mergeCell ref="H5:L5"/>
    <mergeCell ref="M5:Q5"/>
    <mergeCell ref="B6:B7"/>
    <mergeCell ref="C6:C7"/>
    <mergeCell ref="D6:D7"/>
    <mergeCell ref="E6:E7"/>
    <mergeCell ref="F6:F7"/>
    <mergeCell ref="N6:N7"/>
    <mergeCell ref="O6:O7"/>
    <mergeCell ref="P6:P7"/>
    <mergeCell ref="Q6:Q7"/>
    <mergeCell ref="C90:G90"/>
    <mergeCell ref="H90:L90"/>
    <mergeCell ref="M90:Q90"/>
    <mergeCell ref="H6:H7"/>
    <mergeCell ref="I6:I7"/>
    <mergeCell ref="J6:J7"/>
    <mergeCell ref="K6:K7"/>
    <mergeCell ref="L6:L7"/>
    <mergeCell ref="M6:M7"/>
    <mergeCell ref="G6:G7"/>
    <mergeCell ref="C91:G91"/>
    <mergeCell ref="H91:L91"/>
    <mergeCell ref="M91:Q91"/>
    <mergeCell ref="B92:B93"/>
    <mergeCell ref="C92:C93"/>
    <mergeCell ref="D92:D93"/>
    <mergeCell ref="E92:E93"/>
    <mergeCell ref="F92:F93"/>
    <mergeCell ref="G92:G93"/>
    <mergeCell ref="H92:H93"/>
    <mergeCell ref="O92:O93"/>
    <mergeCell ref="P92:P93"/>
    <mergeCell ref="Q92:Q93"/>
    <mergeCell ref="D172:E172"/>
    <mergeCell ref="N172:O172"/>
    <mergeCell ref="I92:I93"/>
    <mergeCell ref="J92:J93"/>
    <mergeCell ref="K92:K93"/>
    <mergeCell ref="L92:L93"/>
    <mergeCell ref="M92:M93"/>
    <mergeCell ref="N92:N93"/>
  </mergeCells>
  <phoneticPr fontId="13"/>
  <pageMargins left="0.70866141732283472" right="0.70866141732283472" top="0.74803149606299213" bottom="0.74803149606299213" header="0.31496062992125984" footer="0.31496062992125984"/>
  <pageSetup paperSize="9" scale="65" firstPageNumber="47" orientation="portrait" r:id="rId1"/>
  <rowBreaks count="1" manualBreakCount="1">
    <brk id="86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R173"/>
  <sheetViews>
    <sheetView view="pageBreakPreview" zoomScale="110" zoomScaleNormal="130" zoomScaleSheetLayoutView="110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S5" sqref="S5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96" t="s">
        <v>47</v>
      </c>
      <c r="D4" s="402"/>
      <c r="E4" s="402"/>
      <c r="F4" s="402"/>
      <c r="G4" s="403"/>
      <c r="H4" s="402" t="s">
        <v>218</v>
      </c>
      <c r="I4" s="402"/>
      <c r="J4" s="402"/>
      <c r="K4" s="402"/>
      <c r="L4" s="403"/>
      <c r="M4" s="396" t="s">
        <v>228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91</v>
      </c>
      <c r="D5" s="364"/>
      <c r="E5" s="364"/>
      <c r="F5" s="364"/>
      <c r="G5" s="386"/>
      <c r="H5" s="363" t="s">
        <v>82</v>
      </c>
      <c r="I5" s="364"/>
      <c r="J5" s="364"/>
      <c r="K5" s="364"/>
      <c r="L5" s="365"/>
      <c r="M5" s="366" t="s">
        <v>91</v>
      </c>
      <c r="N5" s="364"/>
      <c r="O5" s="364"/>
      <c r="P5" s="364"/>
      <c r="Q5" s="365"/>
    </row>
    <row r="6" spans="2:17" x14ac:dyDescent="0.2">
      <c r="B6" s="417" t="s">
        <v>154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418"/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</v>
      </c>
      <c r="D8" s="185" t="s">
        <v>1</v>
      </c>
      <c r="E8" s="163" t="s">
        <v>1</v>
      </c>
      <c r="F8" s="185" t="s">
        <v>1</v>
      </c>
      <c r="G8" s="163" t="s">
        <v>1</v>
      </c>
      <c r="H8" s="189" t="s">
        <v>1</v>
      </c>
      <c r="I8" s="190" t="s">
        <v>1</v>
      </c>
      <c r="J8" s="191" t="s">
        <v>1</v>
      </c>
      <c r="K8" s="190" t="s">
        <v>1</v>
      </c>
      <c r="L8" s="188" t="s">
        <v>1</v>
      </c>
      <c r="M8" s="162" t="s">
        <v>1</v>
      </c>
      <c r="N8" s="185" t="s">
        <v>1</v>
      </c>
      <c r="O8" s="163" t="s">
        <v>1</v>
      </c>
      <c r="P8" s="185" t="s">
        <v>1</v>
      </c>
      <c r="Q8" s="188" t="s">
        <v>1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3" si="0">IF(C10+D10+E10+F10=0,"",C10+D10+E10+F10)</f>
        <v/>
      </c>
      <c r="H10" s="45"/>
      <c r="I10" s="5"/>
      <c r="J10" s="37"/>
      <c r="K10" s="37"/>
      <c r="L10" s="18" t="str">
        <f t="shared" ref="L10:L73" si="1">IF(H10+I10+J10+K10=0,"",H10+I10+J10+K10)</f>
        <v/>
      </c>
      <c r="M10" s="2"/>
      <c r="N10" s="5"/>
      <c r="O10" s="37"/>
      <c r="P10" s="5"/>
      <c r="Q10" s="18" t="str">
        <f t="shared" ref="Q10:Q73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>
        <v>2</v>
      </c>
      <c r="I25" s="5"/>
      <c r="J25" s="37"/>
      <c r="K25" s="37"/>
      <c r="L25" s="18">
        <f t="shared" si="1"/>
        <v>2</v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>
        <v>5</v>
      </c>
      <c r="I28" s="5"/>
      <c r="J28" s="37"/>
      <c r="K28" s="37"/>
      <c r="L28" s="18">
        <f t="shared" si="1"/>
        <v>5</v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>
        <v>3</v>
      </c>
      <c r="I29" s="3">
        <v>1</v>
      </c>
      <c r="J29" s="4"/>
      <c r="K29" s="4"/>
      <c r="L29" s="20">
        <f t="shared" si="1"/>
        <v>4</v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119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>
        <v>12</v>
      </c>
      <c r="I32" s="6"/>
      <c r="J32" s="10"/>
      <c r="K32" s="10"/>
      <c r="L32" s="19">
        <f t="shared" si="1"/>
        <v>12</v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119">
        <v>31</v>
      </c>
      <c r="D33" s="5"/>
      <c r="E33" s="37"/>
      <c r="F33" s="5"/>
      <c r="G33" s="37">
        <f t="shared" si="0"/>
        <v>31</v>
      </c>
      <c r="H33" s="45"/>
      <c r="I33" s="5"/>
      <c r="J33" s="37"/>
      <c r="K33" s="37"/>
      <c r="L33" s="18" t="str">
        <f t="shared" si="1"/>
        <v/>
      </c>
      <c r="M33" s="119">
        <v>1</v>
      </c>
      <c r="N33" s="5"/>
      <c r="O33" s="37"/>
      <c r="P33" s="5"/>
      <c r="Q33" s="18">
        <f t="shared" si="2"/>
        <v>1</v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>
        <v>1</v>
      </c>
      <c r="I34" s="37"/>
      <c r="J34" s="37"/>
      <c r="K34" s="37"/>
      <c r="L34" s="18">
        <f t="shared" si="1"/>
        <v>1</v>
      </c>
      <c r="M34" s="119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>
        <v>3</v>
      </c>
      <c r="D35" s="5"/>
      <c r="E35" s="37"/>
      <c r="F35" s="5"/>
      <c r="G35" s="37">
        <f t="shared" si="0"/>
        <v>3</v>
      </c>
      <c r="H35" s="45">
        <v>1</v>
      </c>
      <c r="I35" s="37"/>
      <c r="J35" s="37"/>
      <c r="K35" s="37"/>
      <c r="L35" s="18">
        <f t="shared" si="1"/>
        <v>1</v>
      </c>
      <c r="M35" s="2">
        <v>2</v>
      </c>
      <c r="N35" s="5"/>
      <c r="O35" s="37"/>
      <c r="P35" s="5"/>
      <c r="Q35" s="18">
        <f t="shared" si="2"/>
        <v>2</v>
      </c>
    </row>
    <row r="36" spans="2:17" x14ac:dyDescent="0.2">
      <c r="B36" s="42">
        <v>28</v>
      </c>
      <c r="C36" s="119">
        <v>1</v>
      </c>
      <c r="D36" s="5"/>
      <c r="E36" s="37"/>
      <c r="F36" s="5"/>
      <c r="G36" s="37">
        <f t="shared" si="0"/>
        <v>1</v>
      </c>
      <c r="H36" s="45">
        <v>21</v>
      </c>
      <c r="I36" s="37"/>
      <c r="J36" s="37"/>
      <c r="K36" s="37"/>
      <c r="L36" s="18">
        <f t="shared" si="1"/>
        <v>21</v>
      </c>
      <c r="M36" s="119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>
        <v>7</v>
      </c>
      <c r="D37" s="3"/>
      <c r="E37" s="4"/>
      <c r="F37" s="3"/>
      <c r="G37" s="4">
        <f t="shared" si="0"/>
        <v>7</v>
      </c>
      <c r="H37" s="17">
        <v>1</v>
      </c>
      <c r="I37" s="4"/>
      <c r="J37" s="4"/>
      <c r="K37" s="4"/>
      <c r="L37" s="20">
        <f t="shared" si="1"/>
        <v>1</v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119">
        <v>2</v>
      </c>
      <c r="D38" s="5"/>
      <c r="E38" s="37"/>
      <c r="F38" s="5"/>
      <c r="G38" s="37">
        <f t="shared" si="0"/>
        <v>2</v>
      </c>
      <c r="H38" s="45"/>
      <c r="I38" s="37">
        <v>1</v>
      </c>
      <c r="J38" s="37"/>
      <c r="K38" s="37"/>
      <c r="L38" s="18">
        <f t="shared" si="1"/>
        <v>1</v>
      </c>
      <c r="M38" s="119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119">
        <v>2</v>
      </c>
      <c r="D39" s="5"/>
      <c r="E39" s="37"/>
      <c r="F39" s="5"/>
      <c r="G39" s="37">
        <f t="shared" si="0"/>
        <v>2</v>
      </c>
      <c r="H39" s="45">
        <v>1</v>
      </c>
      <c r="I39" s="37"/>
      <c r="J39" s="37"/>
      <c r="K39" s="37"/>
      <c r="L39" s="18">
        <f t="shared" si="1"/>
        <v>1</v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>
        <v>1</v>
      </c>
      <c r="D40" s="6"/>
      <c r="E40" s="10"/>
      <c r="F40" s="6"/>
      <c r="G40" s="10">
        <f t="shared" si="0"/>
        <v>1</v>
      </c>
      <c r="H40" s="16">
        <v>3</v>
      </c>
      <c r="I40" s="10"/>
      <c r="J40" s="10"/>
      <c r="K40" s="10"/>
      <c r="L40" s="19">
        <f t="shared" si="1"/>
        <v>3</v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119">
        <v>7</v>
      </c>
      <c r="D41" s="5"/>
      <c r="E41" s="37"/>
      <c r="F41" s="5"/>
      <c r="G41" s="37">
        <f t="shared" si="0"/>
        <v>7</v>
      </c>
      <c r="H41" s="45">
        <v>3</v>
      </c>
      <c r="I41" s="37"/>
      <c r="J41" s="37"/>
      <c r="K41" s="37"/>
      <c r="L41" s="18">
        <f t="shared" si="1"/>
        <v>3</v>
      </c>
      <c r="M41" s="119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119"/>
      <c r="D42" s="5"/>
      <c r="E42" s="37"/>
      <c r="F42" s="5"/>
      <c r="G42" s="37" t="str">
        <f t="shared" si="0"/>
        <v/>
      </c>
      <c r="H42" s="45"/>
      <c r="I42" s="37">
        <v>2</v>
      </c>
      <c r="J42" s="37"/>
      <c r="K42" s="37"/>
      <c r="L42" s="18">
        <f t="shared" si="1"/>
        <v>2</v>
      </c>
      <c r="M42" s="119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119">
        <v>1</v>
      </c>
      <c r="D43" s="5"/>
      <c r="E43" s="37"/>
      <c r="F43" s="5"/>
      <c r="G43" s="37">
        <f t="shared" si="0"/>
        <v>1</v>
      </c>
      <c r="H43" s="45"/>
      <c r="I43" s="37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119">
        <v>2</v>
      </c>
      <c r="D44" s="5"/>
      <c r="E44" s="37"/>
      <c r="F44" s="5"/>
      <c r="G44" s="37">
        <f t="shared" si="0"/>
        <v>2</v>
      </c>
      <c r="H44" s="45">
        <v>15</v>
      </c>
      <c r="I44" s="37"/>
      <c r="J44" s="37"/>
      <c r="K44" s="37"/>
      <c r="L44" s="18">
        <f t="shared" si="1"/>
        <v>15</v>
      </c>
      <c r="M44" s="119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>
        <v>3</v>
      </c>
      <c r="D45" s="3"/>
      <c r="E45" s="4"/>
      <c r="F45" s="3"/>
      <c r="G45" s="4">
        <f t="shared" si="0"/>
        <v>3</v>
      </c>
      <c r="H45" s="17"/>
      <c r="I45" s="4"/>
      <c r="J45" s="4"/>
      <c r="K45" s="4"/>
      <c r="L45" s="20" t="str">
        <f t="shared" si="1"/>
        <v/>
      </c>
      <c r="M45" s="8">
        <v>1</v>
      </c>
      <c r="N45" s="3"/>
      <c r="O45" s="4"/>
      <c r="P45" s="3"/>
      <c r="Q45" s="20">
        <f t="shared" si="2"/>
        <v>1</v>
      </c>
    </row>
    <row r="46" spans="2:17" x14ac:dyDescent="0.2">
      <c r="B46" s="42">
        <v>38</v>
      </c>
      <c r="C46" s="119"/>
      <c r="D46" s="5"/>
      <c r="E46" s="37"/>
      <c r="F46" s="5"/>
      <c r="G46" s="37" t="str">
        <f t="shared" si="0"/>
        <v/>
      </c>
      <c r="H46" s="45"/>
      <c r="I46" s="37"/>
      <c r="J46" s="37"/>
      <c r="K46" s="37"/>
      <c r="L46" s="18" t="str">
        <f t="shared" si="1"/>
        <v/>
      </c>
      <c r="M46" s="119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119">
        <v>1</v>
      </c>
      <c r="D47" s="5"/>
      <c r="E47" s="37"/>
      <c r="F47" s="5"/>
      <c r="G47" s="37">
        <f t="shared" si="0"/>
        <v>1</v>
      </c>
      <c r="H47" s="45"/>
      <c r="I47" s="37">
        <v>1</v>
      </c>
      <c r="J47" s="37"/>
      <c r="K47" s="37"/>
      <c r="L47" s="18">
        <f t="shared" si="1"/>
        <v>1</v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>
        <v>1</v>
      </c>
      <c r="D48" s="6"/>
      <c r="E48" s="10"/>
      <c r="F48" s="6"/>
      <c r="G48" s="10">
        <f t="shared" si="0"/>
        <v>1</v>
      </c>
      <c r="H48" s="16">
        <v>12</v>
      </c>
      <c r="I48" s="10"/>
      <c r="J48" s="10"/>
      <c r="K48" s="10"/>
      <c r="L48" s="19">
        <f t="shared" si="1"/>
        <v>12</v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4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119"/>
      <c r="D50" s="5"/>
      <c r="E50" s="2"/>
      <c r="F50" s="5"/>
      <c r="G50" s="2" t="str">
        <f t="shared" si="0"/>
        <v/>
      </c>
      <c r="H50" s="81"/>
      <c r="I50" s="5">
        <v>1</v>
      </c>
      <c r="J50" s="5"/>
      <c r="K50" s="2"/>
      <c r="L50" s="18">
        <f t="shared" si="1"/>
        <v>1</v>
      </c>
      <c r="M50" s="119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119"/>
      <c r="D51" s="5"/>
      <c r="E51" s="37"/>
      <c r="F51" s="5"/>
      <c r="G51" s="37" t="str">
        <f t="shared" si="0"/>
        <v/>
      </c>
      <c r="H51" s="45">
        <v>3</v>
      </c>
      <c r="I51" s="37"/>
      <c r="J51" s="37"/>
      <c r="K51" s="37"/>
      <c r="L51" s="18">
        <f t="shared" si="1"/>
        <v>3</v>
      </c>
      <c r="M51" s="119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119"/>
      <c r="D52" s="5"/>
      <c r="E52" s="37"/>
      <c r="F52" s="5"/>
      <c r="G52" s="37" t="str">
        <f t="shared" si="0"/>
        <v/>
      </c>
      <c r="H52" s="45">
        <v>14</v>
      </c>
      <c r="I52" s="37">
        <v>1</v>
      </c>
      <c r="J52" s="37"/>
      <c r="K52" s="37"/>
      <c r="L52" s="18">
        <f t="shared" si="1"/>
        <v>15</v>
      </c>
      <c r="M52" s="119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>
        <v>4</v>
      </c>
      <c r="D53" s="3"/>
      <c r="E53" s="4"/>
      <c r="F53" s="3"/>
      <c r="G53" s="4">
        <f t="shared" si="0"/>
        <v>4</v>
      </c>
      <c r="H53" s="17"/>
      <c r="I53" s="4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>
        <v>1</v>
      </c>
      <c r="D54" s="5"/>
      <c r="E54" s="37"/>
      <c r="F54" s="5"/>
      <c r="G54" s="2">
        <f t="shared" si="0"/>
        <v>1</v>
      </c>
      <c r="H54" s="45">
        <v>2</v>
      </c>
      <c r="I54" s="37"/>
      <c r="J54" s="37"/>
      <c r="K54" s="37"/>
      <c r="L54" s="18">
        <f t="shared" si="1"/>
        <v>2</v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>
        <v>1</v>
      </c>
      <c r="D55" s="5"/>
      <c r="E55" s="37"/>
      <c r="F55" s="5"/>
      <c r="G55" s="37">
        <f t="shared" si="0"/>
        <v>1</v>
      </c>
      <c r="H55" s="45">
        <v>3</v>
      </c>
      <c r="I55" s="37"/>
      <c r="J55" s="37"/>
      <c r="K55" s="37"/>
      <c r="L55" s="18">
        <f t="shared" si="1"/>
        <v>3</v>
      </c>
      <c r="M55" s="119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>
        <v>8</v>
      </c>
      <c r="I56" s="10">
        <v>1</v>
      </c>
      <c r="J56" s="10"/>
      <c r="K56" s="10"/>
      <c r="L56" s="18">
        <f t="shared" si="1"/>
        <v>9</v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4" t="str">
        <f>IF(C57+D57+E57+F57=0,"",C57+D57+E57+F57)</f>
        <v/>
      </c>
      <c r="H57" s="45"/>
      <c r="I57" s="5"/>
      <c r="J57" s="37"/>
      <c r="K57" s="37"/>
      <c r="L57" s="20" t="str">
        <f t="shared" si="1"/>
        <v/>
      </c>
      <c r="M57" s="119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>
        <v>6</v>
      </c>
      <c r="I58" s="5"/>
      <c r="J58" s="37"/>
      <c r="K58" s="37"/>
      <c r="L58" s="18">
        <f t="shared" si="1"/>
        <v>6</v>
      </c>
      <c r="M58" s="119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119">
        <v>1</v>
      </c>
      <c r="D59" s="5"/>
      <c r="E59" s="37"/>
      <c r="F59" s="5"/>
      <c r="G59" s="37">
        <f t="shared" si="0"/>
        <v>1</v>
      </c>
      <c r="H59" s="45"/>
      <c r="I59" s="5"/>
      <c r="J59" s="37"/>
      <c r="K59" s="37"/>
      <c r="L59" s="18" t="str">
        <f t="shared" si="1"/>
        <v/>
      </c>
      <c r="M59" s="119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>
        <v>2</v>
      </c>
      <c r="I60" s="6"/>
      <c r="J60" s="10"/>
      <c r="K60" s="10"/>
      <c r="L60" s="18">
        <f t="shared" si="1"/>
        <v>2</v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119"/>
      <c r="D61" s="5"/>
      <c r="E61" s="37"/>
      <c r="F61" s="5"/>
      <c r="G61" s="4" t="str">
        <f t="shared" si="0"/>
        <v/>
      </c>
      <c r="H61" s="45">
        <v>2</v>
      </c>
      <c r="I61" s="5"/>
      <c r="J61" s="37"/>
      <c r="K61" s="37"/>
      <c r="L61" s="20">
        <f t="shared" si="1"/>
        <v>2</v>
      </c>
      <c r="M61" s="119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119"/>
      <c r="D62" s="5"/>
      <c r="E62" s="37"/>
      <c r="F62" s="5"/>
      <c r="G62" s="2" t="str">
        <f t="shared" si="0"/>
        <v/>
      </c>
      <c r="H62" s="45">
        <v>4</v>
      </c>
      <c r="I62" s="5"/>
      <c r="J62" s="37"/>
      <c r="K62" s="37"/>
      <c r="L62" s="18">
        <f t="shared" si="1"/>
        <v>4</v>
      </c>
      <c r="M62" s="119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119"/>
      <c r="D63" s="5"/>
      <c r="E63" s="37"/>
      <c r="F63" s="5"/>
      <c r="G63" s="37" t="str">
        <f t="shared" si="0"/>
        <v/>
      </c>
      <c r="H63" s="45">
        <v>2</v>
      </c>
      <c r="I63" s="5">
        <v>1</v>
      </c>
      <c r="J63" s="37"/>
      <c r="K63" s="37"/>
      <c r="L63" s="18">
        <f t="shared" si="1"/>
        <v>3</v>
      </c>
      <c r="M63" s="119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>
        <v>4</v>
      </c>
      <c r="I64" s="6">
        <v>4</v>
      </c>
      <c r="J64" s="10"/>
      <c r="K64" s="10"/>
      <c r="L64" s="18">
        <f t="shared" si="1"/>
        <v>8</v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2">
        <v>2</v>
      </c>
      <c r="D65" s="5"/>
      <c r="E65" s="37"/>
      <c r="F65" s="5"/>
      <c r="G65" s="4">
        <f t="shared" si="0"/>
        <v>2</v>
      </c>
      <c r="H65" s="45">
        <v>2</v>
      </c>
      <c r="I65" s="5">
        <v>1</v>
      </c>
      <c r="J65" s="37"/>
      <c r="K65" s="37"/>
      <c r="L65" s="20">
        <f t="shared" si="1"/>
        <v>3</v>
      </c>
      <c r="M65" s="119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119"/>
      <c r="D66" s="5"/>
      <c r="E66" s="37"/>
      <c r="F66" s="5"/>
      <c r="G66" s="2" t="str">
        <f t="shared" si="0"/>
        <v/>
      </c>
      <c r="H66" s="45">
        <v>6</v>
      </c>
      <c r="I66" s="5"/>
      <c r="J66" s="37"/>
      <c r="K66" s="37"/>
      <c r="L66" s="18">
        <f t="shared" si="1"/>
        <v>6</v>
      </c>
      <c r="M66" s="119"/>
      <c r="N66" s="5">
        <v>1</v>
      </c>
      <c r="O66" s="37"/>
      <c r="P66" s="5"/>
      <c r="Q66" s="29">
        <f t="shared" si="2"/>
        <v>1</v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>
        <v>1</v>
      </c>
      <c r="I67" s="5"/>
      <c r="J67" s="37"/>
      <c r="K67" s="37"/>
      <c r="L67" s="18">
        <f t="shared" si="1"/>
        <v>1</v>
      </c>
      <c r="M67" s="119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>
        <v>1</v>
      </c>
      <c r="I68" s="6">
        <v>1</v>
      </c>
      <c r="J68" s="10"/>
      <c r="K68" s="10"/>
      <c r="L68" s="18">
        <f t="shared" si="1"/>
        <v>2</v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>
        <v>2</v>
      </c>
      <c r="I69" s="5">
        <v>2</v>
      </c>
      <c r="J69" s="37"/>
      <c r="K69" s="37"/>
      <c r="L69" s="20">
        <f t="shared" si="1"/>
        <v>4</v>
      </c>
      <c r="M69" s="119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>
        <v>1</v>
      </c>
      <c r="D70" s="5"/>
      <c r="E70" s="37"/>
      <c r="F70" s="5"/>
      <c r="G70" s="2">
        <f t="shared" si="0"/>
        <v>1</v>
      </c>
      <c r="H70" s="45">
        <v>5</v>
      </c>
      <c r="I70" s="5">
        <v>1</v>
      </c>
      <c r="J70" s="37"/>
      <c r="K70" s="37"/>
      <c r="L70" s="18">
        <f t="shared" si="1"/>
        <v>6</v>
      </c>
      <c r="M70" s="119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119"/>
      <c r="D71" s="5"/>
      <c r="E71" s="37"/>
      <c r="F71" s="5"/>
      <c r="G71" s="37" t="str">
        <f t="shared" si="0"/>
        <v/>
      </c>
      <c r="H71" s="45">
        <v>1</v>
      </c>
      <c r="I71" s="5"/>
      <c r="J71" s="37"/>
      <c r="K71" s="37"/>
      <c r="L71" s="18">
        <f t="shared" si="1"/>
        <v>1</v>
      </c>
      <c r="M71" s="119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>
        <v>3</v>
      </c>
      <c r="I72" s="6">
        <v>1</v>
      </c>
      <c r="J72" s="10"/>
      <c r="K72" s="10"/>
      <c r="L72" s="19">
        <f t="shared" si="1"/>
        <v>4</v>
      </c>
      <c r="M72" s="7"/>
      <c r="N72" s="6"/>
      <c r="O72" s="10"/>
      <c r="P72" s="6"/>
      <c r="Q72" s="19" t="str">
        <f t="shared" si="2"/>
        <v/>
      </c>
    </row>
    <row r="73" spans="2:17" x14ac:dyDescent="0.2">
      <c r="B73" s="42">
        <v>65</v>
      </c>
      <c r="C73" s="2"/>
      <c r="D73" s="5"/>
      <c r="E73" s="37"/>
      <c r="F73" s="5"/>
      <c r="G73" s="37" t="str">
        <f t="shared" si="0"/>
        <v/>
      </c>
      <c r="H73" s="45">
        <v>2</v>
      </c>
      <c r="I73" s="5"/>
      <c r="J73" s="37"/>
      <c r="K73" s="37"/>
      <c r="L73" s="18">
        <f t="shared" si="1"/>
        <v>2</v>
      </c>
      <c r="M73" s="119"/>
      <c r="N73" s="5"/>
      <c r="O73" s="37"/>
      <c r="P73" s="5"/>
      <c r="Q73" s="18" t="str">
        <f t="shared" si="2"/>
        <v/>
      </c>
    </row>
    <row r="74" spans="2:17" x14ac:dyDescent="0.2">
      <c r="B74" s="42">
        <v>66</v>
      </c>
      <c r="C74" s="119">
        <v>1</v>
      </c>
      <c r="D74" s="5"/>
      <c r="E74" s="37"/>
      <c r="F74" s="5"/>
      <c r="G74" s="37">
        <f t="shared" ref="G74:G81" si="3">IF(C74+D74+E74+F74=0,"",C74+D74+E74+F74)</f>
        <v>1</v>
      </c>
      <c r="H74" s="45">
        <v>5</v>
      </c>
      <c r="I74" s="5"/>
      <c r="J74" s="37"/>
      <c r="K74" s="37"/>
      <c r="L74" s="18">
        <f t="shared" ref="L74:L81" si="4">IF(H74+I74+J74+K74=0,"",H74+I74+J74+K74)</f>
        <v>5</v>
      </c>
      <c r="M74" s="2"/>
      <c r="N74" s="5"/>
      <c r="O74" s="37"/>
      <c r="P74" s="5"/>
      <c r="Q74" s="18" t="str">
        <f t="shared" ref="Q74:Q88" si="5">IF(M74+N74+O74+P74=0,"",M74+N74+O74+P74)</f>
        <v/>
      </c>
    </row>
    <row r="75" spans="2:17" x14ac:dyDescent="0.2">
      <c r="B75" s="42">
        <v>67</v>
      </c>
      <c r="C75" s="119"/>
      <c r="D75" s="5"/>
      <c r="E75" s="37"/>
      <c r="F75" s="5"/>
      <c r="G75" s="37" t="str">
        <f t="shared" si="3"/>
        <v/>
      </c>
      <c r="H75" s="45">
        <v>1</v>
      </c>
      <c r="I75" s="5">
        <v>4</v>
      </c>
      <c r="J75" s="37"/>
      <c r="K75" s="37"/>
      <c r="L75" s="18">
        <f t="shared" si="4"/>
        <v>5</v>
      </c>
      <c r="M75" s="119"/>
      <c r="N75" s="5"/>
      <c r="O75" s="37"/>
      <c r="P75" s="5"/>
      <c r="Q75" s="18" t="str">
        <f t="shared" si="5"/>
        <v/>
      </c>
    </row>
    <row r="76" spans="2:17" x14ac:dyDescent="0.2">
      <c r="B76" s="43">
        <v>68</v>
      </c>
      <c r="C76" s="7"/>
      <c r="D76" s="6"/>
      <c r="E76" s="10"/>
      <c r="F76" s="6"/>
      <c r="G76" s="10" t="str">
        <f t="shared" si="3"/>
        <v/>
      </c>
      <c r="H76" s="16">
        <v>4</v>
      </c>
      <c r="I76" s="6"/>
      <c r="J76" s="10"/>
      <c r="K76" s="10"/>
      <c r="L76" s="19">
        <f t="shared" si="4"/>
        <v>4</v>
      </c>
      <c r="M76" s="7"/>
      <c r="N76" s="6"/>
      <c r="O76" s="10"/>
      <c r="P76" s="6"/>
      <c r="Q76" s="19" t="str">
        <f t="shared" si="5"/>
        <v/>
      </c>
    </row>
    <row r="77" spans="2:17" x14ac:dyDescent="0.2">
      <c r="B77" s="42">
        <v>69</v>
      </c>
      <c r="C77" s="119">
        <v>3</v>
      </c>
      <c r="D77" s="5">
        <v>2</v>
      </c>
      <c r="E77" s="37"/>
      <c r="F77" s="5"/>
      <c r="G77" s="37">
        <f t="shared" si="3"/>
        <v>5</v>
      </c>
      <c r="H77" s="45">
        <v>1</v>
      </c>
      <c r="I77" s="5">
        <v>1</v>
      </c>
      <c r="J77" s="37"/>
      <c r="K77" s="37"/>
      <c r="L77" s="18">
        <f t="shared" si="4"/>
        <v>2</v>
      </c>
      <c r="M77" s="119"/>
      <c r="N77" s="5"/>
      <c r="O77" s="37"/>
      <c r="P77" s="5"/>
      <c r="Q77" s="18" t="str">
        <f t="shared" si="5"/>
        <v/>
      </c>
    </row>
    <row r="78" spans="2:17" x14ac:dyDescent="0.2">
      <c r="B78" s="42">
        <v>70</v>
      </c>
      <c r="C78" s="119"/>
      <c r="D78" s="5"/>
      <c r="E78" s="37"/>
      <c r="F78" s="5"/>
      <c r="G78" s="37" t="str">
        <f t="shared" si="3"/>
        <v/>
      </c>
      <c r="H78" s="45">
        <v>2</v>
      </c>
      <c r="I78" s="5">
        <v>1</v>
      </c>
      <c r="J78" s="37"/>
      <c r="K78" s="37"/>
      <c r="L78" s="18">
        <f t="shared" si="4"/>
        <v>3</v>
      </c>
      <c r="M78" s="119"/>
      <c r="N78" s="5"/>
      <c r="O78" s="37"/>
      <c r="P78" s="5"/>
      <c r="Q78" s="18" t="str">
        <f t="shared" si="5"/>
        <v/>
      </c>
    </row>
    <row r="79" spans="2:17" x14ac:dyDescent="0.2">
      <c r="B79" s="42">
        <v>71</v>
      </c>
      <c r="C79" s="119">
        <v>1</v>
      </c>
      <c r="D79" s="5"/>
      <c r="E79" s="37"/>
      <c r="F79" s="5"/>
      <c r="G79" s="37">
        <f t="shared" si="3"/>
        <v>1</v>
      </c>
      <c r="H79" s="45"/>
      <c r="I79" s="5"/>
      <c r="J79" s="37"/>
      <c r="K79" s="37"/>
      <c r="L79" s="18" t="str">
        <f t="shared" si="4"/>
        <v/>
      </c>
      <c r="M79" s="2"/>
      <c r="N79" s="5"/>
      <c r="O79" s="37"/>
      <c r="P79" s="5"/>
      <c r="Q79" s="18" t="str">
        <f t="shared" si="5"/>
        <v/>
      </c>
    </row>
    <row r="80" spans="2:17" x14ac:dyDescent="0.2">
      <c r="B80" s="43">
        <v>72</v>
      </c>
      <c r="C80" s="119"/>
      <c r="D80" s="5"/>
      <c r="E80" s="37"/>
      <c r="F80" s="5"/>
      <c r="G80" s="37" t="str">
        <f t="shared" si="3"/>
        <v/>
      </c>
      <c r="H80" s="45">
        <v>2</v>
      </c>
      <c r="I80" s="5">
        <v>1</v>
      </c>
      <c r="J80" s="37"/>
      <c r="K80" s="37"/>
      <c r="L80" s="18">
        <f t="shared" si="4"/>
        <v>3</v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42">
        <v>73</v>
      </c>
      <c r="C81" s="8"/>
      <c r="D81" s="3"/>
      <c r="E81" s="4"/>
      <c r="F81" s="3"/>
      <c r="G81" s="4" t="str">
        <f t="shared" si="3"/>
        <v/>
      </c>
      <c r="H81" s="17">
        <v>2</v>
      </c>
      <c r="I81" s="3"/>
      <c r="J81" s="4"/>
      <c r="K81" s="4"/>
      <c r="L81" s="20">
        <f t="shared" si="4"/>
        <v>2</v>
      </c>
      <c r="M81" s="8"/>
      <c r="N81" s="3"/>
      <c r="O81" s="4"/>
      <c r="P81" s="3"/>
      <c r="Q81" s="20" t="str">
        <f t="shared" si="5"/>
        <v/>
      </c>
    </row>
    <row r="82" spans="2:17" x14ac:dyDescent="0.2">
      <c r="B82" s="42">
        <v>74</v>
      </c>
      <c r="C82" s="2"/>
      <c r="D82" s="5"/>
      <c r="E82" s="37"/>
      <c r="F82" s="5"/>
      <c r="G82" s="37" t="str">
        <f>IF(C82+D82+E82+F82=0,"",C82+D82+E82+F82)</f>
        <v/>
      </c>
      <c r="H82" s="45">
        <v>3</v>
      </c>
      <c r="I82" s="5">
        <v>1</v>
      </c>
      <c r="J82" s="37"/>
      <c r="K82" s="37"/>
      <c r="L82" s="18">
        <f>IF(H82+I82+J82+K82=0,"",H82+I82+J82+K82)</f>
        <v>4</v>
      </c>
      <c r="M82" s="2"/>
      <c r="N82" s="5"/>
      <c r="O82" s="37"/>
      <c r="P82" s="5"/>
      <c r="Q82" s="18" t="str">
        <f t="shared" si="5"/>
        <v/>
      </c>
    </row>
    <row r="83" spans="2:17" x14ac:dyDescent="0.2">
      <c r="B83" s="42">
        <v>75</v>
      </c>
      <c r="C83" s="119"/>
      <c r="D83" s="5"/>
      <c r="E83" s="37"/>
      <c r="F83" s="5"/>
      <c r="G83" s="37" t="str">
        <f>IF(C83+D83+E83+F83=0,"",C83+D83+E83+F83)</f>
        <v/>
      </c>
      <c r="H83" s="45">
        <v>1</v>
      </c>
      <c r="I83" s="5"/>
      <c r="J83" s="37"/>
      <c r="K83" s="37"/>
      <c r="L83" s="18">
        <f>IF(H83+I83+J83+K83=0,"",H83+I83+J83+K83)</f>
        <v>1</v>
      </c>
      <c r="M83" s="2"/>
      <c r="N83" s="5"/>
      <c r="O83" s="37"/>
      <c r="P83" s="5"/>
      <c r="Q83" s="18" t="str">
        <f t="shared" si="5"/>
        <v/>
      </c>
    </row>
    <row r="84" spans="2:17" x14ac:dyDescent="0.2">
      <c r="B84" s="43">
        <v>76</v>
      </c>
      <c r="C84" s="7">
        <v>1</v>
      </c>
      <c r="D84" s="6"/>
      <c r="E84" s="10"/>
      <c r="F84" s="6"/>
      <c r="G84" s="37">
        <f>IF(C84+D84+E84+F84=0,"",C84+D84+E84+F84)</f>
        <v>1</v>
      </c>
      <c r="H84" s="45">
        <v>2</v>
      </c>
      <c r="I84" s="5">
        <v>1</v>
      </c>
      <c r="J84" s="37"/>
      <c r="K84" s="37"/>
      <c r="L84" s="18">
        <f>IF(H84+I84+J84+K84=0,"",H84+I84+J84+K84)</f>
        <v>3</v>
      </c>
      <c r="M84" s="2"/>
      <c r="N84" s="5"/>
      <c r="O84" s="37"/>
      <c r="P84" s="5"/>
      <c r="Q84" s="18" t="str">
        <f t="shared" si="5"/>
        <v/>
      </c>
    </row>
    <row r="85" spans="2:17" x14ac:dyDescent="0.2">
      <c r="B85" s="42">
        <v>77</v>
      </c>
      <c r="C85" s="2">
        <v>1</v>
      </c>
      <c r="D85" s="5"/>
      <c r="E85" s="37"/>
      <c r="F85" s="5"/>
      <c r="G85" s="4">
        <f>IF(C85+D85+E85+F85=0,"",C85+D85+E85+F85)</f>
        <v>1</v>
      </c>
      <c r="H85" s="17">
        <v>3</v>
      </c>
      <c r="I85" s="3">
        <v>1</v>
      </c>
      <c r="J85" s="4"/>
      <c r="K85" s="4"/>
      <c r="L85" s="20">
        <f>IF(H85+I85+J85+K85=0,"",H85+I85+J85+K85)</f>
        <v>4</v>
      </c>
      <c r="M85" s="8">
        <v>1</v>
      </c>
      <c r="N85" s="3"/>
      <c r="O85" s="4"/>
      <c r="P85" s="3"/>
      <c r="Q85" s="20">
        <f t="shared" si="5"/>
        <v>1</v>
      </c>
    </row>
    <row r="86" spans="2:17" x14ac:dyDescent="0.2">
      <c r="B86" s="42">
        <v>78</v>
      </c>
      <c r="C86" s="119">
        <v>1</v>
      </c>
      <c r="D86" s="5"/>
      <c r="E86" s="37"/>
      <c r="F86" s="5"/>
      <c r="G86" s="37">
        <f>IF(C86+D86+E86+F86=0,"",C86+D86+E86+F86)</f>
        <v>1</v>
      </c>
      <c r="H86" s="45">
        <v>4</v>
      </c>
      <c r="I86" s="5"/>
      <c r="J86" s="37"/>
      <c r="K86" s="37"/>
      <c r="L86" s="18">
        <f>IF(H86+I86+J86+K86=0,"",H86+I86+J86+K86)</f>
        <v>4</v>
      </c>
      <c r="M86" s="2"/>
      <c r="N86" s="5"/>
      <c r="O86" s="37"/>
      <c r="P86" s="5"/>
      <c r="Q86" s="18" t="str">
        <f t="shared" si="5"/>
        <v/>
      </c>
    </row>
    <row r="87" spans="2:17" ht="14" x14ac:dyDescent="0.2">
      <c r="B87" s="12"/>
      <c r="N87" s="119"/>
      <c r="Q87" s="119" t="str">
        <f t="shared" si="5"/>
        <v/>
      </c>
    </row>
    <row r="88" spans="2:17" ht="14" x14ac:dyDescent="0.2">
      <c r="B88" s="12"/>
      <c r="N88" s="119"/>
      <c r="Q88" s="119" t="str">
        <f t="shared" si="5"/>
        <v/>
      </c>
    </row>
    <row r="89" spans="2:17" ht="14.5" thickBot="1" x14ac:dyDescent="0.25">
      <c r="B89" s="12"/>
    </row>
    <row r="90" spans="2:17" ht="15.75" customHeight="1" thickBot="1" x14ac:dyDescent="0.25">
      <c r="B90" s="91" t="s">
        <v>5</v>
      </c>
      <c r="C90" s="402" t="str">
        <f>C4</f>
        <v>講　　　　　師</v>
      </c>
      <c r="D90" s="402"/>
      <c r="E90" s="402"/>
      <c r="F90" s="402"/>
      <c r="G90" s="402"/>
      <c r="H90" s="396" t="str">
        <f>H4</f>
        <v>養　護　教　諭</v>
      </c>
      <c r="I90" s="402"/>
      <c r="J90" s="402"/>
      <c r="K90" s="402"/>
      <c r="L90" s="403"/>
      <c r="M90" s="402" t="str">
        <f>M4</f>
        <v>養　護　助　教　諭</v>
      </c>
      <c r="N90" s="402"/>
      <c r="O90" s="402"/>
      <c r="P90" s="402"/>
      <c r="Q90" s="403"/>
    </row>
    <row r="91" spans="2:17" ht="15.75" customHeight="1" thickBot="1" x14ac:dyDescent="0.25">
      <c r="B91" s="78" t="s">
        <v>4</v>
      </c>
      <c r="C91" s="366" t="str">
        <f>C5</f>
        <v>１　　　　　級</v>
      </c>
      <c r="D91" s="364"/>
      <c r="E91" s="364"/>
      <c r="F91" s="364"/>
      <c r="G91" s="386"/>
      <c r="H91" s="363" t="str">
        <f>H5</f>
        <v>２　　　　　級</v>
      </c>
      <c r="I91" s="364"/>
      <c r="J91" s="364"/>
      <c r="K91" s="364"/>
      <c r="L91" s="365"/>
      <c r="M91" s="366" t="str">
        <f>M5</f>
        <v>１　　　　　級</v>
      </c>
      <c r="N91" s="364"/>
      <c r="O91" s="364"/>
      <c r="P91" s="364"/>
      <c r="Q91" s="365"/>
    </row>
    <row r="92" spans="2:17" x14ac:dyDescent="0.2">
      <c r="B92" s="417" t="s">
        <v>154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  <c r="M92" s="394" t="s">
        <v>33</v>
      </c>
      <c r="N92" s="390" t="s">
        <v>34</v>
      </c>
      <c r="O92" s="390" t="s">
        <v>35</v>
      </c>
      <c r="P92" s="390" t="s">
        <v>36</v>
      </c>
      <c r="Q92" s="392" t="s">
        <v>0</v>
      </c>
    </row>
    <row r="93" spans="2:17" ht="13.5" thickBot="1" x14ac:dyDescent="0.25">
      <c r="B93" s="418"/>
      <c r="C93" s="405"/>
      <c r="D93" s="391"/>
      <c r="E93" s="399"/>
      <c r="F93" s="391"/>
      <c r="G93" s="399"/>
      <c r="H93" s="401"/>
      <c r="I93" s="391"/>
      <c r="J93" s="391"/>
      <c r="K93" s="391"/>
      <c r="L93" s="393"/>
      <c r="M93" s="395"/>
      <c r="N93" s="391"/>
      <c r="O93" s="391"/>
      <c r="P93" s="391"/>
      <c r="Q93" s="393"/>
    </row>
    <row r="94" spans="2:17" x14ac:dyDescent="0.2">
      <c r="B94" s="91">
        <v>79</v>
      </c>
      <c r="C94" s="2"/>
      <c r="D94" s="5"/>
      <c r="E94" s="37"/>
      <c r="F94" s="5"/>
      <c r="G94" s="37" t="str">
        <f t="shared" ref="G94:G156" si="6">IF(C94+D94+E94+F94=0,"",C94+D94+E94+F94)</f>
        <v/>
      </c>
      <c r="H94" s="45">
        <v>1</v>
      </c>
      <c r="I94" s="5"/>
      <c r="J94" s="37"/>
      <c r="K94" s="37"/>
      <c r="L94" s="18">
        <f t="shared" ref="L94:L158" si="7">IF(H94+I94+J94+K94=0,"",H94+I94+J94+K94)</f>
        <v>1</v>
      </c>
      <c r="M94" s="2"/>
      <c r="N94" s="5"/>
      <c r="O94" s="37"/>
      <c r="P94" s="5"/>
      <c r="Q94" s="18" t="str">
        <f t="shared" ref="Q94:Q157" si="8">IF(M94+N94+O94+P94=0,"",M94+N94+O94+P94)</f>
        <v/>
      </c>
    </row>
    <row r="95" spans="2:17" x14ac:dyDescent="0.2">
      <c r="B95" s="43">
        <v>80</v>
      </c>
      <c r="C95" s="2"/>
      <c r="D95" s="5">
        <v>1</v>
      </c>
      <c r="E95" s="37"/>
      <c r="F95" s="5"/>
      <c r="G95" s="10">
        <f t="shared" si="6"/>
        <v>1</v>
      </c>
      <c r="H95" s="16"/>
      <c r="I95" s="6"/>
      <c r="J95" s="10"/>
      <c r="K95" s="10"/>
      <c r="L95" s="19" t="str">
        <f t="shared" si="7"/>
        <v/>
      </c>
      <c r="M95" s="7"/>
      <c r="N95" s="6"/>
      <c r="O95" s="10"/>
      <c r="P95" s="6"/>
      <c r="Q95" s="19" t="str">
        <f t="shared" si="8"/>
        <v/>
      </c>
    </row>
    <row r="96" spans="2:17" x14ac:dyDescent="0.2">
      <c r="B96" s="42">
        <v>81</v>
      </c>
      <c r="C96" s="8">
        <v>1</v>
      </c>
      <c r="D96" s="3"/>
      <c r="E96" s="4"/>
      <c r="F96" s="3"/>
      <c r="G96" s="37">
        <f t="shared" si="6"/>
        <v>1</v>
      </c>
      <c r="H96" s="45">
        <v>2</v>
      </c>
      <c r="I96" s="5">
        <v>1</v>
      </c>
      <c r="J96" s="37"/>
      <c r="K96" s="37"/>
      <c r="L96" s="18">
        <f t="shared" si="7"/>
        <v>3</v>
      </c>
      <c r="M96" s="2"/>
      <c r="N96" s="5"/>
      <c r="O96" s="37"/>
      <c r="P96" s="5"/>
      <c r="Q96" s="18" t="str">
        <f t="shared" si="8"/>
        <v/>
      </c>
    </row>
    <row r="97" spans="2:17" x14ac:dyDescent="0.2">
      <c r="B97" s="42">
        <v>82</v>
      </c>
      <c r="C97" s="119">
        <v>1</v>
      </c>
      <c r="D97" s="5"/>
      <c r="E97" s="37"/>
      <c r="F97" s="5"/>
      <c r="G97" s="37">
        <f t="shared" si="6"/>
        <v>1</v>
      </c>
      <c r="H97" s="45">
        <v>5</v>
      </c>
      <c r="I97" s="5"/>
      <c r="J97" s="37"/>
      <c r="K97" s="37"/>
      <c r="L97" s="18">
        <f t="shared" si="7"/>
        <v>5</v>
      </c>
      <c r="M97" s="2"/>
      <c r="N97" s="5"/>
      <c r="O97" s="37"/>
      <c r="P97" s="5"/>
      <c r="Q97" s="18" t="str">
        <f t="shared" si="8"/>
        <v/>
      </c>
    </row>
    <row r="98" spans="2:17" x14ac:dyDescent="0.2">
      <c r="B98" s="42">
        <v>83</v>
      </c>
      <c r="C98" s="2"/>
      <c r="D98" s="5"/>
      <c r="E98" s="37"/>
      <c r="F98" s="5"/>
      <c r="G98" s="37" t="str">
        <f t="shared" si="6"/>
        <v/>
      </c>
      <c r="H98" s="45"/>
      <c r="I98" s="5">
        <v>2</v>
      </c>
      <c r="J98" s="37"/>
      <c r="K98" s="37"/>
      <c r="L98" s="18">
        <f t="shared" si="7"/>
        <v>2</v>
      </c>
      <c r="M98" s="2"/>
      <c r="N98" s="5">
        <v>1</v>
      </c>
      <c r="O98" s="37"/>
      <c r="P98" s="5"/>
      <c r="Q98" s="18">
        <f t="shared" si="8"/>
        <v>1</v>
      </c>
    </row>
    <row r="99" spans="2:17" x14ac:dyDescent="0.2">
      <c r="B99" s="43">
        <v>84</v>
      </c>
      <c r="C99" s="7">
        <v>1</v>
      </c>
      <c r="D99" s="6"/>
      <c r="E99" s="10"/>
      <c r="F99" s="6"/>
      <c r="G99" s="37">
        <f t="shared" si="6"/>
        <v>1</v>
      </c>
      <c r="H99" s="45"/>
      <c r="I99" s="5"/>
      <c r="J99" s="37"/>
      <c r="K99" s="37"/>
      <c r="L99" s="18" t="str">
        <f t="shared" si="7"/>
        <v/>
      </c>
      <c r="M99" s="2"/>
      <c r="N99" s="5"/>
      <c r="O99" s="37"/>
      <c r="P99" s="5"/>
      <c r="Q99" s="18" t="str">
        <f t="shared" si="8"/>
        <v/>
      </c>
    </row>
    <row r="100" spans="2:17" x14ac:dyDescent="0.2">
      <c r="B100" s="42">
        <v>85</v>
      </c>
      <c r="C100" s="119"/>
      <c r="D100" s="5"/>
      <c r="E100" s="37"/>
      <c r="F100" s="5"/>
      <c r="G100" s="4" t="str">
        <f t="shared" si="6"/>
        <v/>
      </c>
      <c r="H100" s="17">
        <v>1</v>
      </c>
      <c r="I100" s="3"/>
      <c r="J100" s="4"/>
      <c r="K100" s="4"/>
      <c r="L100" s="20">
        <f t="shared" si="7"/>
        <v>1</v>
      </c>
      <c r="M100" s="8"/>
      <c r="N100" s="3"/>
      <c r="O100" s="4"/>
      <c r="P100" s="3"/>
      <c r="Q100" s="20" t="str">
        <f t="shared" si="8"/>
        <v/>
      </c>
    </row>
    <row r="101" spans="2:17" x14ac:dyDescent="0.2">
      <c r="B101" s="42">
        <v>86</v>
      </c>
      <c r="C101" s="2"/>
      <c r="D101" s="5"/>
      <c r="E101" s="37"/>
      <c r="F101" s="5"/>
      <c r="G101" s="37" t="str">
        <f t="shared" si="6"/>
        <v/>
      </c>
      <c r="H101" s="45">
        <v>1</v>
      </c>
      <c r="I101" s="5">
        <v>2</v>
      </c>
      <c r="J101" s="37"/>
      <c r="K101" s="37"/>
      <c r="L101" s="18">
        <f t="shared" si="7"/>
        <v>3</v>
      </c>
      <c r="M101" s="2"/>
      <c r="N101" s="5"/>
      <c r="O101" s="37"/>
      <c r="P101" s="5"/>
      <c r="Q101" s="18" t="str">
        <f t="shared" si="8"/>
        <v/>
      </c>
    </row>
    <row r="102" spans="2:17" x14ac:dyDescent="0.2">
      <c r="B102" s="42">
        <v>87</v>
      </c>
      <c r="C102" s="2"/>
      <c r="D102" s="5"/>
      <c r="E102" s="37"/>
      <c r="F102" s="5"/>
      <c r="G102" s="37" t="str">
        <f t="shared" si="6"/>
        <v/>
      </c>
      <c r="H102" s="45">
        <v>1</v>
      </c>
      <c r="I102" s="5"/>
      <c r="J102" s="37"/>
      <c r="K102" s="37"/>
      <c r="L102" s="18">
        <f t="shared" si="7"/>
        <v>1</v>
      </c>
      <c r="M102" s="2"/>
      <c r="N102" s="5"/>
      <c r="O102" s="37"/>
      <c r="P102" s="5"/>
      <c r="Q102" s="18" t="str">
        <f t="shared" si="8"/>
        <v/>
      </c>
    </row>
    <row r="103" spans="2:17" x14ac:dyDescent="0.2">
      <c r="B103" s="43">
        <v>88</v>
      </c>
      <c r="C103" s="2"/>
      <c r="D103" s="5"/>
      <c r="E103" s="37"/>
      <c r="F103" s="5"/>
      <c r="G103" s="10" t="str">
        <f t="shared" si="6"/>
        <v/>
      </c>
      <c r="H103" s="16"/>
      <c r="I103" s="6"/>
      <c r="J103" s="10"/>
      <c r="K103" s="10"/>
      <c r="L103" s="19" t="str">
        <f t="shared" si="7"/>
        <v/>
      </c>
      <c r="M103" s="7"/>
      <c r="N103" s="6"/>
      <c r="O103" s="10"/>
      <c r="P103" s="6"/>
      <c r="Q103" s="19" t="str">
        <f t="shared" si="8"/>
        <v/>
      </c>
    </row>
    <row r="104" spans="2:17" x14ac:dyDescent="0.2">
      <c r="B104" s="42">
        <v>89</v>
      </c>
      <c r="C104" s="8"/>
      <c r="D104" s="3"/>
      <c r="E104" s="4"/>
      <c r="F104" s="3"/>
      <c r="G104" s="37" t="str">
        <f t="shared" si="6"/>
        <v/>
      </c>
      <c r="H104" s="45">
        <v>3</v>
      </c>
      <c r="I104" s="5">
        <v>2</v>
      </c>
      <c r="J104" s="37"/>
      <c r="K104" s="37"/>
      <c r="L104" s="18">
        <f t="shared" si="7"/>
        <v>5</v>
      </c>
      <c r="M104" s="2"/>
      <c r="N104" s="5"/>
      <c r="O104" s="37"/>
      <c r="P104" s="5"/>
      <c r="Q104" s="18" t="str">
        <f t="shared" si="8"/>
        <v/>
      </c>
    </row>
    <row r="105" spans="2:17" x14ac:dyDescent="0.2">
      <c r="B105" s="42">
        <v>90</v>
      </c>
      <c r="C105" s="2"/>
      <c r="D105" s="5"/>
      <c r="E105" s="37"/>
      <c r="F105" s="5"/>
      <c r="G105" s="37" t="str">
        <f t="shared" si="6"/>
        <v/>
      </c>
      <c r="H105" s="45">
        <v>1</v>
      </c>
      <c r="I105" s="5">
        <v>3</v>
      </c>
      <c r="J105" s="37"/>
      <c r="K105" s="37"/>
      <c r="L105" s="18">
        <f t="shared" si="7"/>
        <v>4</v>
      </c>
      <c r="M105" s="2"/>
      <c r="N105" s="5"/>
      <c r="O105" s="37"/>
      <c r="P105" s="5"/>
      <c r="Q105" s="18" t="str">
        <f t="shared" si="8"/>
        <v/>
      </c>
    </row>
    <row r="106" spans="2:17" x14ac:dyDescent="0.2">
      <c r="B106" s="42">
        <v>91</v>
      </c>
      <c r="C106" s="2"/>
      <c r="D106" s="5"/>
      <c r="E106" s="37"/>
      <c r="F106" s="5"/>
      <c r="G106" s="37" t="str">
        <f t="shared" si="6"/>
        <v/>
      </c>
      <c r="H106" s="45"/>
      <c r="I106" s="5">
        <v>1</v>
      </c>
      <c r="J106" s="37"/>
      <c r="K106" s="37"/>
      <c r="L106" s="18">
        <f t="shared" si="7"/>
        <v>1</v>
      </c>
      <c r="M106" s="2"/>
      <c r="N106" s="5"/>
      <c r="O106" s="37"/>
      <c r="P106" s="5"/>
      <c r="Q106" s="18" t="str">
        <f t="shared" si="8"/>
        <v/>
      </c>
    </row>
    <row r="107" spans="2:17" x14ac:dyDescent="0.2">
      <c r="B107" s="43">
        <v>92</v>
      </c>
      <c r="C107" s="7"/>
      <c r="D107" s="6"/>
      <c r="E107" s="10"/>
      <c r="F107" s="6"/>
      <c r="G107" s="37" t="str">
        <f t="shared" si="6"/>
        <v/>
      </c>
      <c r="H107" s="45">
        <v>1</v>
      </c>
      <c r="I107" s="5"/>
      <c r="J107" s="37"/>
      <c r="K107" s="37"/>
      <c r="L107" s="18">
        <f t="shared" si="7"/>
        <v>1</v>
      </c>
      <c r="M107" s="2"/>
      <c r="N107" s="5"/>
      <c r="O107" s="37"/>
      <c r="P107" s="5"/>
      <c r="Q107" s="18" t="str">
        <f t="shared" si="8"/>
        <v/>
      </c>
    </row>
    <row r="108" spans="2:17" x14ac:dyDescent="0.2">
      <c r="B108" s="42">
        <v>93</v>
      </c>
      <c r="C108" s="2"/>
      <c r="D108" s="5"/>
      <c r="E108" s="37"/>
      <c r="F108" s="5"/>
      <c r="G108" s="4" t="str">
        <f t="shared" si="6"/>
        <v/>
      </c>
      <c r="H108" s="17">
        <v>1</v>
      </c>
      <c r="I108" s="3"/>
      <c r="J108" s="4"/>
      <c r="K108" s="4"/>
      <c r="L108" s="20">
        <f t="shared" si="7"/>
        <v>1</v>
      </c>
      <c r="M108" s="8"/>
      <c r="N108" s="3"/>
      <c r="O108" s="4"/>
      <c r="P108" s="3"/>
      <c r="Q108" s="20" t="str">
        <f t="shared" si="8"/>
        <v/>
      </c>
    </row>
    <row r="109" spans="2:17" x14ac:dyDescent="0.2">
      <c r="B109" s="42">
        <v>94</v>
      </c>
      <c r="C109" s="2"/>
      <c r="D109" s="5"/>
      <c r="E109" s="37"/>
      <c r="F109" s="5"/>
      <c r="G109" s="37" t="str">
        <f t="shared" si="6"/>
        <v/>
      </c>
      <c r="H109" s="45"/>
      <c r="I109" s="5">
        <v>1</v>
      </c>
      <c r="J109" s="37"/>
      <c r="K109" s="37"/>
      <c r="L109" s="18">
        <f t="shared" si="7"/>
        <v>1</v>
      </c>
      <c r="M109" s="2"/>
      <c r="N109" s="5"/>
      <c r="O109" s="37"/>
      <c r="P109" s="5"/>
      <c r="Q109" s="18" t="str">
        <f t="shared" si="8"/>
        <v/>
      </c>
    </row>
    <row r="110" spans="2:17" x14ac:dyDescent="0.2">
      <c r="B110" s="42">
        <v>95</v>
      </c>
      <c r="C110" s="2"/>
      <c r="D110" s="5"/>
      <c r="E110" s="37"/>
      <c r="F110" s="5"/>
      <c r="G110" s="37" t="str">
        <f t="shared" si="6"/>
        <v/>
      </c>
      <c r="H110" s="45"/>
      <c r="I110" s="5">
        <v>1</v>
      </c>
      <c r="J110" s="37"/>
      <c r="K110" s="37"/>
      <c r="L110" s="18">
        <f t="shared" si="7"/>
        <v>1</v>
      </c>
      <c r="M110" s="2"/>
      <c r="N110" s="5"/>
      <c r="O110" s="37"/>
      <c r="P110" s="5"/>
      <c r="Q110" s="18" t="str">
        <f t="shared" si="8"/>
        <v/>
      </c>
    </row>
    <row r="111" spans="2:17" x14ac:dyDescent="0.2">
      <c r="B111" s="43">
        <v>96</v>
      </c>
      <c r="C111" s="2"/>
      <c r="D111" s="5"/>
      <c r="E111" s="37"/>
      <c r="F111" s="5"/>
      <c r="G111" s="10" t="str">
        <f t="shared" si="6"/>
        <v/>
      </c>
      <c r="H111" s="16">
        <v>2</v>
      </c>
      <c r="I111" s="6"/>
      <c r="J111" s="10"/>
      <c r="K111" s="10"/>
      <c r="L111" s="19">
        <f t="shared" si="7"/>
        <v>2</v>
      </c>
      <c r="M111" s="7"/>
      <c r="N111" s="6"/>
      <c r="O111" s="10"/>
      <c r="P111" s="6"/>
      <c r="Q111" s="19" t="str">
        <f t="shared" si="8"/>
        <v/>
      </c>
    </row>
    <row r="112" spans="2:17" x14ac:dyDescent="0.2">
      <c r="B112" s="42">
        <v>97</v>
      </c>
      <c r="C112" s="8"/>
      <c r="D112" s="3"/>
      <c r="E112" s="4"/>
      <c r="F112" s="3"/>
      <c r="G112" s="37" t="str">
        <f t="shared" si="6"/>
        <v/>
      </c>
      <c r="H112" s="45">
        <v>4</v>
      </c>
      <c r="I112" s="5"/>
      <c r="J112" s="37"/>
      <c r="K112" s="37"/>
      <c r="L112" s="18">
        <f t="shared" si="7"/>
        <v>4</v>
      </c>
      <c r="M112" s="2"/>
      <c r="N112" s="5"/>
      <c r="O112" s="37"/>
      <c r="P112" s="5"/>
      <c r="Q112" s="18" t="str">
        <f t="shared" si="8"/>
        <v/>
      </c>
    </row>
    <row r="113" spans="2:17" x14ac:dyDescent="0.2">
      <c r="B113" s="42">
        <v>98</v>
      </c>
      <c r="C113" s="119"/>
      <c r="D113" s="5"/>
      <c r="E113" s="37"/>
      <c r="F113" s="5"/>
      <c r="G113" s="37" t="str">
        <f t="shared" si="6"/>
        <v/>
      </c>
      <c r="H113" s="45"/>
      <c r="I113" s="5"/>
      <c r="J113" s="37"/>
      <c r="K113" s="37"/>
      <c r="L113" s="18" t="str">
        <f t="shared" si="7"/>
        <v/>
      </c>
      <c r="M113" s="2"/>
      <c r="N113" s="5"/>
      <c r="O113" s="37"/>
      <c r="P113" s="5"/>
      <c r="Q113" s="18" t="str">
        <f t="shared" si="8"/>
        <v/>
      </c>
    </row>
    <row r="114" spans="2:17" x14ac:dyDescent="0.2">
      <c r="B114" s="42">
        <v>99</v>
      </c>
      <c r="C114" s="2"/>
      <c r="D114" s="5"/>
      <c r="E114" s="37"/>
      <c r="F114" s="5"/>
      <c r="G114" s="37" t="str">
        <f t="shared" si="6"/>
        <v/>
      </c>
      <c r="H114" s="45"/>
      <c r="I114" s="5">
        <v>2</v>
      </c>
      <c r="J114" s="37"/>
      <c r="K114" s="37"/>
      <c r="L114" s="18">
        <f t="shared" si="7"/>
        <v>2</v>
      </c>
      <c r="M114" s="2"/>
      <c r="N114" s="5"/>
      <c r="O114" s="37"/>
      <c r="P114" s="5"/>
      <c r="Q114" s="18" t="str">
        <f t="shared" si="8"/>
        <v/>
      </c>
    </row>
    <row r="115" spans="2:17" x14ac:dyDescent="0.2">
      <c r="B115" s="43">
        <v>100</v>
      </c>
      <c r="C115" s="7"/>
      <c r="D115" s="6"/>
      <c r="E115" s="10"/>
      <c r="F115" s="6"/>
      <c r="G115" s="37" t="str">
        <f t="shared" si="6"/>
        <v/>
      </c>
      <c r="H115" s="45"/>
      <c r="I115" s="5"/>
      <c r="J115" s="37"/>
      <c r="K115" s="37"/>
      <c r="L115" s="18" t="str">
        <f t="shared" si="7"/>
        <v/>
      </c>
      <c r="M115" s="2"/>
      <c r="N115" s="5"/>
      <c r="O115" s="37"/>
      <c r="P115" s="5"/>
      <c r="Q115" s="18" t="str">
        <f t="shared" si="8"/>
        <v/>
      </c>
    </row>
    <row r="116" spans="2:17" x14ac:dyDescent="0.2">
      <c r="B116" s="42">
        <v>101</v>
      </c>
      <c r="C116" s="8"/>
      <c r="D116" s="3"/>
      <c r="E116" s="4"/>
      <c r="F116" s="3"/>
      <c r="G116" s="4" t="str">
        <f t="shared" si="6"/>
        <v/>
      </c>
      <c r="H116" s="17">
        <v>1</v>
      </c>
      <c r="I116" s="3"/>
      <c r="J116" s="4"/>
      <c r="K116" s="4"/>
      <c r="L116" s="20">
        <f t="shared" si="7"/>
        <v>1</v>
      </c>
      <c r="M116" s="8"/>
      <c r="N116" s="3"/>
      <c r="O116" s="4"/>
      <c r="P116" s="3"/>
      <c r="Q116" s="20" t="str">
        <f t="shared" si="8"/>
        <v/>
      </c>
    </row>
    <row r="117" spans="2:17" x14ac:dyDescent="0.2">
      <c r="B117" s="42">
        <v>102</v>
      </c>
      <c r="C117" s="2"/>
      <c r="D117" s="5"/>
      <c r="E117" s="2"/>
      <c r="F117" s="5"/>
      <c r="G117" s="37" t="str">
        <f t="shared" si="6"/>
        <v/>
      </c>
      <c r="H117" s="45"/>
      <c r="I117" s="5"/>
      <c r="J117" s="37"/>
      <c r="K117" s="37"/>
      <c r="L117" s="18" t="str">
        <f t="shared" si="7"/>
        <v/>
      </c>
      <c r="M117" s="2"/>
      <c r="N117" s="5"/>
      <c r="O117" s="37"/>
      <c r="P117" s="5"/>
      <c r="Q117" s="18" t="str">
        <f t="shared" si="8"/>
        <v/>
      </c>
    </row>
    <row r="118" spans="2:17" x14ac:dyDescent="0.2">
      <c r="B118" s="42">
        <v>103</v>
      </c>
      <c r="C118" s="2"/>
      <c r="D118" s="5"/>
      <c r="E118" s="37"/>
      <c r="F118" s="5"/>
      <c r="G118" s="37" t="str">
        <f t="shared" si="6"/>
        <v/>
      </c>
      <c r="H118" s="45">
        <v>1</v>
      </c>
      <c r="I118" s="5">
        <v>1</v>
      </c>
      <c r="J118" s="37"/>
      <c r="K118" s="37"/>
      <c r="L118" s="18">
        <f t="shared" si="7"/>
        <v>2</v>
      </c>
      <c r="M118" s="2"/>
      <c r="N118" s="5"/>
      <c r="O118" s="37"/>
      <c r="P118" s="5"/>
      <c r="Q118" s="18" t="str">
        <f t="shared" si="8"/>
        <v/>
      </c>
    </row>
    <row r="119" spans="2:17" x14ac:dyDescent="0.2">
      <c r="B119" s="43">
        <v>104</v>
      </c>
      <c r="C119" s="2"/>
      <c r="D119" s="5"/>
      <c r="E119" s="37"/>
      <c r="F119" s="5"/>
      <c r="G119" s="10" t="str">
        <f t="shared" si="6"/>
        <v/>
      </c>
      <c r="H119" s="16">
        <v>1</v>
      </c>
      <c r="I119" s="6">
        <v>1</v>
      </c>
      <c r="J119" s="10"/>
      <c r="K119" s="10"/>
      <c r="L119" s="19">
        <f t="shared" si="7"/>
        <v>2</v>
      </c>
      <c r="M119" s="7"/>
      <c r="N119" s="6"/>
      <c r="O119" s="10"/>
      <c r="P119" s="6"/>
      <c r="Q119" s="19" t="str">
        <f t="shared" si="8"/>
        <v/>
      </c>
    </row>
    <row r="120" spans="2:17" x14ac:dyDescent="0.2">
      <c r="B120" s="42">
        <v>105</v>
      </c>
      <c r="C120" s="8">
        <v>1</v>
      </c>
      <c r="D120" s="3"/>
      <c r="E120" s="4"/>
      <c r="F120" s="3"/>
      <c r="G120" s="37">
        <f t="shared" si="6"/>
        <v>1</v>
      </c>
      <c r="H120" s="17"/>
      <c r="I120" s="3">
        <v>1</v>
      </c>
      <c r="J120" s="4"/>
      <c r="K120" s="4"/>
      <c r="L120" s="20">
        <f>IF(H120+I120+J120+K120=0,"",H120+I120+J120+K120)</f>
        <v>1</v>
      </c>
      <c r="M120" s="2"/>
      <c r="N120" s="5"/>
      <c r="O120" s="37"/>
      <c r="P120" s="5"/>
      <c r="Q120" s="18" t="str">
        <f t="shared" si="8"/>
        <v/>
      </c>
    </row>
    <row r="121" spans="2:17" x14ac:dyDescent="0.2">
      <c r="B121" s="42">
        <v>106</v>
      </c>
      <c r="C121" s="2"/>
      <c r="D121" s="5"/>
      <c r="E121" s="37"/>
      <c r="F121" s="5"/>
      <c r="G121" s="37" t="str">
        <f t="shared" si="6"/>
        <v/>
      </c>
      <c r="H121" s="45"/>
      <c r="I121" s="5">
        <v>2</v>
      </c>
      <c r="J121" s="37"/>
      <c r="K121" s="37"/>
      <c r="L121" s="18">
        <f t="shared" si="7"/>
        <v>2</v>
      </c>
      <c r="M121" s="2"/>
      <c r="N121" s="5"/>
      <c r="O121" s="37"/>
      <c r="P121" s="5"/>
      <c r="Q121" s="18" t="str">
        <f t="shared" si="8"/>
        <v/>
      </c>
    </row>
    <row r="122" spans="2:17" x14ac:dyDescent="0.2">
      <c r="B122" s="42">
        <v>107</v>
      </c>
      <c r="C122" s="2"/>
      <c r="D122" s="5"/>
      <c r="E122" s="37"/>
      <c r="F122" s="5"/>
      <c r="G122" s="37" t="str">
        <f t="shared" si="6"/>
        <v/>
      </c>
      <c r="H122" s="45"/>
      <c r="I122" s="5">
        <v>2</v>
      </c>
      <c r="J122" s="37"/>
      <c r="K122" s="37"/>
      <c r="L122" s="18">
        <f t="shared" si="7"/>
        <v>2</v>
      </c>
      <c r="M122" s="2"/>
      <c r="N122" s="5"/>
      <c r="O122" s="37"/>
      <c r="P122" s="5"/>
      <c r="Q122" s="18" t="str">
        <f t="shared" si="8"/>
        <v/>
      </c>
    </row>
    <row r="123" spans="2:17" x14ac:dyDescent="0.2">
      <c r="B123" s="43">
        <v>108</v>
      </c>
      <c r="C123" s="7"/>
      <c r="D123" s="6"/>
      <c r="E123" s="10"/>
      <c r="F123" s="6"/>
      <c r="G123" s="37" t="str">
        <f t="shared" si="6"/>
        <v/>
      </c>
      <c r="H123" s="45"/>
      <c r="I123" s="5"/>
      <c r="J123" s="37"/>
      <c r="K123" s="37"/>
      <c r="L123" s="18" t="str">
        <f t="shared" si="7"/>
        <v/>
      </c>
      <c r="M123" s="2"/>
      <c r="N123" s="5"/>
      <c r="O123" s="37"/>
      <c r="P123" s="5"/>
      <c r="Q123" s="18" t="str">
        <f t="shared" si="8"/>
        <v/>
      </c>
    </row>
    <row r="124" spans="2:17" x14ac:dyDescent="0.2">
      <c r="B124" s="42">
        <v>109</v>
      </c>
      <c r="C124" s="2">
        <v>1</v>
      </c>
      <c r="D124" s="5"/>
      <c r="E124" s="37"/>
      <c r="F124" s="5"/>
      <c r="G124" s="4">
        <f t="shared" si="6"/>
        <v>1</v>
      </c>
      <c r="H124" s="17">
        <v>2</v>
      </c>
      <c r="I124" s="3"/>
      <c r="J124" s="4"/>
      <c r="K124" s="4"/>
      <c r="L124" s="20">
        <f t="shared" si="7"/>
        <v>2</v>
      </c>
      <c r="M124" s="8"/>
      <c r="N124" s="3"/>
      <c r="O124" s="4"/>
      <c r="P124" s="3"/>
      <c r="Q124" s="20" t="str">
        <f t="shared" si="8"/>
        <v/>
      </c>
    </row>
    <row r="125" spans="2:17" x14ac:dyDescent="0.2">
      <c r="B125" s="42">
        <v>110</v>
      </c>
      <c r="C125" s="2">
        <v>1</v>
      </c>
      <c r="D125" s="5"/>
      <c r="E125" s="37"/>
      <c r="F125" s="5"/>
      <c r="G125" s="37">
        <f t="shared" si="6"/>
        <v>1</v>
      </c>
      <c r="H125" s="45">
        <v>1</v>
      </c>
      <c r="I125" s="5"/>
      <c r="J125" s="37"/>
      <c r="K125" s="37"/>
      <c r="L125" s="18">
        <f t="shared" si="7"/>
        <v>1</v>
      </c>
      <c r="M125" s="2"/>
      <c r="N125" s="5"/>
      <c r="O125" s="37"/>
      <c r="P125" s="5"/>
      <c r="Q125" s="18" t="str">
        <f t="shared" si="8"/>
        <v/>
      </c>
    </row>
    <row r="126" spans="2:17" x14ac:dyDescent="0.2">
      <c r="B126" s="42">
        <v>111</v>
      </c>
      <c r="C126" s="2"/>
      <c r="D126" s="5"/>
      <c r="E126" s="37"/>
      <c r="F126" s="5"/>
      <c r="G126" s="37" t="str">
        <f t="shared" si="6"/>
        <v/>
      </c>
      <c r="H126" s="45">
        <v>1</v>
      </c>
      <c r="I126" s="5">
        <v>2</v>
      </c>
      <c r="J126" s="37"/>
      <c r="K126" s="37"/>
      <c r="L126" s="18">
        <f t="shared" si="7"/>
        <v>3</v>
      </c>
      <c r="M126" s="2"/>
      <c r="N126" s="5"/>
      <c r="O126" s="37"/>
      <c r="P126" s="5"/>
      <c r="Q126" s="18" t="str">
        <f t="shared" si="8"/>
        <v/>
      </c>
    </row>
    <row r="127" spans="2:17" x14ac:dyDescent="0.2">
      <c r="B127" s="43">
        <v>112</v>
      </c>
      <c r="C127" s="7"/>
      <c r="D127" s="6"/>
      <c r="E127" s="10"/>
      <c r="F127" s="6"/>
      <c r="G127" s="10" t="str">
        <f t="shared" si="6"/>
        <v/>
      </c>
      <c r="H127" s="16">
        <v>1</v>
      </c>
      <c r="I127" s="6"/>
      <c r="J127" s="10"/>
      <c r="K127" s="10"/>
      <c r="L127" s="19">
        <f t="shared" si="7"/>
        <v>1</v>
      </c>
      <c r="M127" s="7"/>
      <c r="N127" s="6"/>
      <c r="O127" s="10"/>
      <c r="P127" s="6"/>
      <c r="Q127" s="19" t="str">
        <f t="shared" si="8"/>
        <v/>
      </c>
    </row>
    <row r="128" spans="2:17" x14ac:dyDescent="0.2">
      <c r="B128" s="42">
        <v>113</v>
      </c>
      <c r="C128" s="2"/>
      <c r="D128" s="5"/>
      <c r="E128" s="37"/>
      <c r="F128" s="5"/>
      <c r="G128" s="37" t="str">
        <f t="shared" si="6"/>
        <v/>
      </c>
      <c r="H128" s="45"/>
      <c r="I128" s="5"/>
      <c r="J128" s="37"/>
      <c r="K128" s="37"/>
      <c r="L128" s="18" t="str">
        <f t="shared" si="7"/>
        <v/>
      </c>
      <c r="M128" s="2"/>
      <c r="N128" s="5"/>
      <c r="O128" s="37"/>
      <c r="P128" s="5"/>
      <c r="Q128" s="18" t="str">
        <f t="shared" si="8"/>
        <v/>
      </c>
    </row>
    <row r="129" spans="2:17" x14ac:dyDescent="0.2">
      <c r="B129" s="42">
        <v>114</v>
      </c>
      <c r="C129" s="2"/>
      <c r="D129" s="5"/>
      <c r="E129" s="37"/>
      <c r="F129" s="5"/>
      <c r="G129" s="37" t="str">
        <f t="shared" si="6"/>
        <v/>
      </c>
      <c r="H129" s="45"/>
      <c r="I129" s="5">
        <v>1</v>
      </c>
      <c r="J129" s="37"/>
      <c r="K129" s="37"/>
      <c r="L129" s="18">
        <f t="shared" si="7"/>
        <v>1</v>
      </c>
      <c r="M129" s="2"/>
      <c r="N129" s="5"/>
      <c r="O129" s="37"/>
      <c r="P129" s="5"/>
      <c r="Q129" s="18" t="str">
        <f t="shared" si="8"/>
        <v/>
      </c>
    </row>
    <row r="130" spans="2:17" x14ac:dyDescent="0.2">
      <c r="B130" s="42">
        <v>115</v>
      </c>
      <c r="C130" s="2"/>
      <c r="D130" s="5"/>
      <c r="E130" s="37"/>
      <c r="F130" s="5"/>
      <c r="G130" s="37" t="str">
        <f t="shared" si="6"/>
        <v/>
      </c>
      <c r="H130" s="45"/>
      <c r="I130" s="5"/>
      <c r="J130" s="37"/>
      <c r="K130" s="37"/>
      <c r="L130" s="18" t="str">
        <f t="shared" si="7"/>
        <v/>
      </c>
      <c r="M130" s="2"/>
      <c r="N130" s="5"/>
      <c r="O130" s="37"/>
      <c r="P130" s="5"/>
      <c r="Q130" s="18" t="str">
        <f t="shared" si="8"/>
        <v/>
      </c>
    </row>
    <row r="131" spans="2:17" x14ac:dyDescent="0.2">
      <c r="B131" s="43">
        <v>116</v>
      </c>
      <c r="C131" s="7"/>
      <c r="D131" s="6"/>
      <c r="E131" s="10"/>
      <c r="F131" s="6"/>
      <c r="G131" s="37" t="str">
        <f t="shared" si="6"/>
        <v/>
      </c>
      <c r="H131" s="45">
        <v>2</v>
      </c>
      <c r="I131" s="5">
        <v>1</v>
      </c>
      <c r="J131" s="37"/>
      <c r="K131" s="37"/>
      <c r="L131" s="18">
        <f t="shared" si="7"/>
        <v>3</v>
      </c>
      <c r="M131" s="2"/>
      <c r="N131" s="5"/>
      <c r="O131" s="37"/>
      <c r="P131" s="5"/>
      <c r="Q131" s="18" t="str">
        <f t="shared" si="8"/>
        <v/>
      </c>
    </row>
    <row r="132" spans="2:17" x14ac:dyDescent="0.2">
      <c r="B132" s="42">
        <v>117</v>
      </c>
      <c r="C132" s="2"/>
      <c r="D132" s="5"/>
      <c r="E132" s="37"/>
      <c r="F132" s="5"/>
      <c r="G132" s="4" t="str">
        <f t="shared" si="6"/>
        <v/>
      </c>
      <c r="H132" s="17"/>
      <c r="I132" s="3">
        <v>2</v>
      </c>
      <c r="J132" s="4"/>
      <c r="K132" s="4"/>
      <c r="L132" s="20">
        <f t="shared" si="7"/>
        <v>2</v>
      </c>
      <c r="M132" s="8"/>
      <c r="N132" s="3"/>
      <c r="O132" s="4"/>
      <c r="P132" s="3"/>
      <c r="Q132" s="20" t="str">
        <f t="shared" si="8"/>
        <v/>
      </c>
    </row>
    <row r="133" spans="2:17" x14ac:dyDescent="0.2">
      <c r="B133" s="42">
        <v>118</v>
      </c>
      <c r="C133" s="2"/>
      <c r="D133" s="5"/>
      <c r="E133" s="37"/>
      <c r="F133" s="5"/>
      <c r="G133" s="37" t="str">
        <f t="shared" si="6"/>
        <v/>
      </c>
      <c r="H133" s="45">
        <v>2</v>
      </c>
      <c r="I133" s="5"/>
      <c r="J133" s="37"/>
      <c r="K133" s="37"/>
      <c r="L133" s="18">
        <f t="shared" si="7"/>
        <v>2</v>
      </c>
      <c r="M133" s="2"/>
      <c r="N133" s="5"/>
      <c r="O133" s="37"/>
      <c r="P133" s="5"/>
      <c r="Q133" s="18" t="str">
        <f t="shared" si="8"/>
        <v/>
      </c>
    </row>
    <row r="134" spans="2:17" x14ac:dyDescent="0.2">
      <c r="B134" s="42">
        <v>119</v>
      </c>
      <c r="C134" s="2"/>
      <c r="D134" s="5"/>
      <c r="E134" s="37"/>
      <c r="F134" s="5"/>
      <c r="G134" s="37" t="str">
        <f t="shared" si="6"/>
        <v/>
      </c>
      <c r="H134" s="45"/>
      <c r="I134" s="5"/>
      <c r="J134" s="37"/>
      <c r="K134" s="37"/>
      <c r="L134" s="18" t="str">
        <f t="shared" si="7"/>
        <v/>
      </c>
      <c r="M134" s="2"/>
      <c r="N134" s="5"/>
      <c r="O134" s="37"/>
      <c r="P134" s="5"/>
      <c r="Q134" s="18" t="str">
        <f t="shared" si="8"/>
        <v/>
      </c>
    </row>
    <row r="135" spans="2:17" x14ac:dyDescent="0.2">
      <c r="B135" s="43">
        <v>120</v>
      </c>
      <c r="C135" s="7"/>
      <c r="D135" s="6"/>
      <c r="E135" s="10"/>
      <c r="F135" s="6"/>
      <c r="G135" s="10" t="str">
        <f t="shared" si="6"/>
        <v/>
      </c>
      <c r="H135" s="16"/>
      <c r="I135" s="6">
        <v>1</v>
      </c>
      <c r="J135" s="10"/>
      <c r="K135" s="10"/>
      <c r="L135" s="19">
        <f t="shared" si="7"/>
        <v>1</v>
      </c>
      <c r="M135" s="7"/>
      <c r="N135" s="6"/>
      <c r="O135" s="10"/>
      <c r="P135" s="6"/>
      <c r="Q135" s="19" t="str">
        <f t="shared" si="8"/>
        <v/>
      </c>
    </row>
    <row r="136" spans="2:17" x14ac:dyDescent="0.2">
      <c r="B136" s="42">
        <v>121</v>
      </c>
      <c r="C136" s="2"/>
      <c r="D136" s="5"/>
      <c r="E136" s="37"/>
      <c r="F136" s="5"/>
      <c r="G136" s="37" t="str">
        <f t="shared" si="6"/>
        <v/>
      </c>
      <c r="H136" s="45"/>
      <c r="I136" s="5">
        <v>1</v>
      </c>
      <c r="J136" s="37"/>
      <c r="K136" s="37"/>
      <c r="L136" s="18">
        <f t="shared" si="7"/>
        <v>1</v>
      </c>
      <c r="M136" s="45"/>
      <c r="N136" s="5"/>
      <c r="O136" s="37"/>
      <c r="P136" s="37"/>
      <c r="Q136" s="18" t="str">
        <f t="shared" si="8"/>
        <v/>
      </c>
    </row>
    <row r="137" spans="2:17" x14ac:dyDescent="0.2">
      <c r="B137" s="42">
        <v>122</v>
      </c>
      <c r="C137" s="2"/>
      <c r="D137" s="5"/>
      <c r="E137" s="37"/>
      <c r="F137" s="5"/>
      <c r="G137" s="37" t="str">
        <f t="shared" si="6"/>
        <v/>
      </c>
      <c r="H137" s="45">
        <v>1</v>
      </c>
      <c r="I137" s="5">
        <v>1</v>
      </c>
      <c r="J137" s="37"/>
      <c r="K137" s="37"/>
      <c r="L137" s="18">
        <f t="shared" si="7"/>
        <v>2</v>
      </c>
      <c r="M137" s="45"/>
      <c r="N137" s="5"/>
      <c r="O137" s="37"/>
      <c r="P137" s="37"/>
      <c r="Q137" s="18" t="str">
        <f t="shared" si="8"/>
        <v/>
      </c>
    </row>
    <row r="138" spans="2:17" x14ac:dyDescent="0.2">
      <c r="B138" s="42">
        <v>123</v>
      </c>
      <c r="C138" s="2"/>
      <c r="D138" s="5"/>
      <c r="E138" s="37"/>
      <c r="F138" s="5"/>
      <c r="G138" s="37" t="str">
        <f t="shared" si="6"/>
        <v/>
      </c>
      <c r="H138" s="45"/>
      <c r="I138" s="5">
        <v>2</v>
      </c>
      <c r="J138" s="37"/>
      <c r="K138" s="37"/>
      <c r="L138" s="18">
        <f t="shared" si="7"/>
        <v>2</v>
      </c>
      <c r="M138" s="2"/>
      <c r="N138" s="5"/>
      <c r="O138" s="37"/>
      <c r="P138" s="5"/>
      <c r="Q138" s="18" t="str">
        <f t="shared" si="8"/>
        <v/>
      </c>
    </row>
    <row r="139" spans="2:17" x14ac:dyDescent="0.2">
      <c r="B139" s="43">
        <v>124</v>
      </c>
      <c r="C139" s="7">
        <v>1</v>
      </c>
      <c r="D139" s="6"/>
      <c r="E139" s="10"/>
      <c r="F139" s="6"/>
      <c r="G139" s="37">
        <f t="shared" si="6"/>
        <v>1</v>
      </c>
      <c r="H139" s="45">
        <v>1</v>
      </c>
      <c r="I139" s="5">
        <v>3</v>
      </c>
      <c r="J139" s="37"/>
      <c r="K139" s="37"/>
      <c r="L139" s="18">
        <f t="shared" si="7"/>
        <v>4</v>
      </c>
      <c r="M139" s="2"/>
      <c r="N139" s="5"/>
      <c r="O139" s="37"/>
      <c r="P139" s="5"/>
      <c r="Q139" s="18" t="str">
        <f t="shared" si="8"/>
        <v/>
      </c>
    </row>
    <row r="140" spans="2:17" ht="13.5" thickBot="1" x14ac:dyDescent="0.25">
      <c r="B140" s="42">
        <v>125</v>
      </c>
      <c r="C140" s="46"/>
      <c r="D140" s="67"/>
      <c r="E140" s="39"/>
      <c r="F140" s="39"/>
      <c r="G140" s="69" t="str">
        <f t="shared" si="6"/>
        <v/>
      </c>
      <c r="H140" s="17"/>
      <c r="I140" s="3">
        <v>2</v>
      </c>
      <c r="J140" s="4"/>
      <c r="K140" s="4"/>
      <c r="L140" s="20">
        <f t="shared" si="7"/>
        <v>2</v>
      </c>
      <c r="M140" s="8"/>
      <c r="N140" s="3"/>
      <c r="O140" s="4"/>
      <c r="P140" s="3"/>
      <c r="Q140" s="20" t="str">
        <f t="shared" si="8"/>
        <v/>
      </c>
    </row>
    <row r="141" spans="2:17" x14ac:dyDescent="0.2">
      <c r="B141" s="42">
        <v>126</v>
      </c>
      <c r="C141" s="81"/>
      <c r="D141" s="5"/>
      <c r="E141" s="37"/>
      <c r="F141" s="37"/>
      <c r="G141" s="18" t="str">
        <f t="shared" si="6"/>
        <v/>
      </c>
      <c r="H141" s="81"/>
      <c r="I141" s="5">
        <v>2</v>
      </c>
      <c r="J141" s="37"/>
      <c r="K141" s="37"/>
      <c r="L141" s="18">
        <f t="shared" si="7"/>
        <v>2</v>
      </c>
      <c r="M141" s="2"/>
      <c r="N141" s="5"/>
      <c r="O141" s="37"/>
      <c r="P141" s="5"/>
      <c r="Q141" s="18" t="str">
        <f t="shared" si="8"/>
        <v/>
      </c>
    </row>
    <row r="142" spans="2:17" x14ac:dyDescent="0.2">
      <c r="B142" s="42">
        <v>127</v>
      </c>
      <c r="C142" s="2"/>
      <c r="D142" s="5"/>
      <c r="E142" s="37"/>
      <c r="F142" s="5"/>
      <c r="G142" s="37" t="str">
        <f t="shared" si="6"/>
        <v/>
      </c>
      <c r="H142" s="45"/>
      <c r="I142" s="5">
        <v>2</v>
      </c>
      <c r="J142" s="37"/>
      <c r="K142" s="37"/>
      <c r="L142" s="18">
        <f t="shared" si="7"/>
        <v>2</v>
      </c>
      <c r="M142" s="2"/>
      <c r="N142" s="5"/>
      <c r="O142" s="37"/>
      <c r="P142" s="5"/>
      <c r="Q142" s="18" t="str">
        <f t="shared" si="8"/>
        <v/>
      </c>
    </row>
    <row r="143" spans="2:17" x14ac:dyDescent="0.2">
      <c r="B143" s="43">
        <v>128</v>
      </c>
      <c r="C143" s="7"/>
      <c r="D143" s="6"/>
      <c r="E143" s="10"/>
      <c r="F143" s="6"/>
      <c r="G143" s="10" t="str">
        <f t="shared" si="6"/>
        <v/>
      </c>
      <c r="H143" s="16"/>
      <c r="I143" s="6">
        <v>4</v>
      </c>
      <c r="J143" s="10"/>
      <c r="K143" s="10"/>
      <c r="L143" s="19">
        <f t="shared" si="7"/>
        <v>4</v>
      </c>
      <c r="M143" s="7"/>
      <c r="N143" s="6"/>
      <c r="O143" s="10"/>
      <c r="P143" s="6"/>
      <c r="Q143" s="19" t="str">
        <f t="shared" si="8"/>
        <v/>
      </c>
    </row>
    <row r="144" spans="2:17" x14ac:dyDescent="0.2">
      <c r="B144" s="42">
        <v>129</v>
      </c>
      <c r="C144" s="2"/>
      <c r="D144" s="5"/>
      <c r="E144" s="37"/>
      <c r="F144" s="5"/>
      <c r="G144" s="37" t="str">
        <f t="shared" si="6"/>
        <v/>
      </c>
      <c r="H144" s="45"/>
      <c r="I144" s="5">
        <v>3</v>
      </c>
      <c r="J144" s="37"/>
      <c r="K144" s="37"/>
      <c r="L144" s="18">
        <f t="shared" si="7"/>
        <v>3</v>
      </c>
      <c r="M144" s="2"/>
      <c r="N144" s="5"/>
      <c r="O144" s="37"/>
      <c r="P144" s="5"/>
      <c r="Q144" s="18" t="str">
        <f t="shared" si="8"/>
        <v/>
      </c>
    </row>
    <row r="145" spans="2:17" x14ac:dyDescent="0.2">
      <c r="B145" s="42">
        <v>130</v>
      </c>
      <c r="C145" s="2"/>
      <c r="D145" s="5"/>
      <c r="E145" s="37"/>
      <c r="F145" s="5"/>
      <c r="G145" s="37" t="str">
        <f t="shared" si="6"/>
        <v/>
      </c>
      <c r="H145" s="45"/>
      <c r="I145" s="5">
        <v>2</v>
      </c>
      <c r="J145" s="37"/>
      <c r="K145" s="37"/>
      <c r="L145" s="18">
        <f t="shared" si="7"/>
        <v>2</v>
      </c>
      <c r="M145" s="2"/>
      <c r="N145" s="5"/>
      <c r="O145" s="37"/>
      <c r="P145" s="5"/>
      <c r="Q145" s="18" t="str">
        <f t="shared" si="8"/>
        <v/>
      </c>
    </row>
    <row r="146" spans="2:17" x14ac:dyDescent="0.2">
      <c r="B146" s="42">
        <v>131</v>
      </c>
      <c r="C146" s="2"/>
      <c r="D146" s="5"/>
      <c r="E146" s="37"/>
      <c r="F146" s="5"/>
      <c r="G146" s="37" t="str">
        <f t="shared" si="6"/>
        <v/>
      </c>
      <c r="H146" s="45"/>
      <c r="I146" s="5"/>
      <c r="J146" s="37"/>
      <c r="K146" s="37"/>
      <c r="L146" s="18" t="str">
        <f t="shared" si="7"/>
        <v/>
      </c>
      <c r="M146" s="2"/>
      <c r="N146" s="5"/>
      <c r="O146" s="37"/>
      <c r="P146" s="5"/>
      <c r="Q146" s="18" t="str">
        <f t="shared" si="8"/>
        <v/>
      </c>
    </row>
    <row r="147" spans="2:17" x14ac:dyDescent="0.2">
      <c r="B147" s="43">
        <v>132</v>
      </c>
      <c r="C147" s="7"/>
      <c r="D147" s="6"/>
      <c r="E147" s="10"/>
      <c r="F147" s="6"/>
      <c r="G147" s="37" t="str">
        <f t="shared" si="6"/>
        <v/>
      </c>
      <c r="H147" s="45">
        <v>1</v>
      </c>
      <c r="I147" s="5">
        <v>4</v>
      </c>
      <c r="J147" s="37"/>
      <c r="K147" s="37"/>
      <c r="L147" s="18">
        <f t="shared" si="7"/>
        <v>5</v>
      </c>
      <c r="M147" s="2"/>
      <c r="N147" s="5"/>
      <c r="O147" s="37"/>
      <c r="P147" s="5"/>
      <c r="Q147" s="18" t="str">
        <f t="shared" si="8"/>
        <v/>
      </c>
    </row>
    <row r="148" spans="2:17" x14ac:dyDescent="0.2">
      <c r="B148" s="42">
        <v>133</v>
      </c>
      <c r="C148" s="2"/>
      <c r="D148" s="5"/>
      <c r="E148" s="37"/>
      <c r="F148" s="5"/>
      <c r="G148" s="4" t="str">
        <f t="shared" si="6"/>
        <v/>
      </c>
      <c r="H148" s="17"/>
      <c r="I148" s="3">
        <v>5</v>
      </c>
      <c r="J148" s="4"/>
      <c r="K148" s="4"/>
      <c r="L148" s="20">
        <f t="shared" si="7"/>
        <v>5</v>
      </c>
      <c r="M148" s="8"/>
      <c r="N148" s="3"/>
      <c r="O148" s="4"/>
      <c r="P148" s="3"/>
      <c r="Q148" s="20" t="str">
        <f t="shared" si="8"/>
        <v/>
      </c>
    </row>
    <row r="149" spans="2:17" x14ac:dyDescent="0.2">
      <c r="B149" s="42">
        <v>134</v>
      </c>
      <c r="C149" s="2"/>
      <c r="D149" s="5"/>
      <c r="E149" s="37"/>
      <c r="F149" s="5"/>
      <c r="G149" s="37" t="str">
        <f t="shared" si="6"/>
        <v/>
      </c>
      <c r="H149" s="45"/>
      <c r="I149" s="5">
        <v>4</v>
      </c>
      <c r="J149" s="37"/>
      <c r="K149" s="37"/>
      <c r="L149" s="18">
        <f t="shared" si="7"/>
        <v>4</v>
      </c>
      <c r="M149" s="2"/>
      <c r="N149" s="5"/>
      <c r="O149" s="37"/>
      <c r="P149" s="5"/>
      <c r="Q149" s="18" t="str">
        <f t="shared" si="8"/>
        <v/>
      </c>
    </row>
    <row r="150" spans="2:17" x14ac:dyDescent="0.2">
      <c r="B150" s="42">
        <v>135</v>
      </c>
      <c r="C150" s="2"/>
      <c r="D150" s="5"/>
      <c r="E150" s="37"/>
      <c r="F150" s="5"/>
      <c r="G150" s="37" t="str">
        <f t="shared" si="6"/>
        <v/>
      </c>
      <c r="H150" s="45">
        <v>1</v>
      </c>
      <c r="I150" s="5"/>
      <c r="J150" s="37"/>
      <c r="K150" s="37"/>
      <c r="L150" s="18">
        <f t="shared" si="7"/>
        <v>1</v>
      </c>
      <c r="M150" s="2"/>
      <c r="N150" s="5"/>
      <c r="O150" s="37"/>
      <c r="P150" s="5"/>
      <c r="Q150" s="18" t="str">
        <f t="shared" si="8"/>
        <v/>
      </c>
    </row>
    <row r="151" spans="2:17" x14ac:dyDescent="0.2">
      <c r="B151" s="43">
        <v>136</v>
      </c>
      <c r="C151" s="7"/>
      <c r="D151" s="6"/>
      <c r="E151" s="10"/>
      <c r="F151" s="6"/>
      <c r="G151" s="10" t="str">
        <f t="shared" si="6"/>
        <v/>
      </c>
      <c r="H151" s="16"/>
      <c r="I151" s="6">
        <v>1</v>
      </c>
      <c r="J151" s="10"/>
      <c r="K151" s="10"/>
      <c r="L151" s="19">
        <f t="shared" si="7"/>
        <v>1</v>
      </c>
      <c r="M151" s="7"/>
      <c r="N151" s="6"/>
      <c r="O151" s="10"/>
      <c r="P151" s="6"/>
      <c r="Q151" s="19" t="str">
        <f t="shared" si="8"/>
        <v/>
      </c>
    </row>
    <row r="152" spans="2:17" x14ac:dyDescent="0.2">
      <c r="B152" s="42">
        <v>137</v>
      </c>
      <c r="C152" s="2"/>
      <c r="D152" s="5"/>
      <c r="E152" s="37"/>
      <c r="F152" s="5"/>
      <c r="G152" s="37" t="str">
        <f t="shared" si="6"/>
        <v/>
      </c>
      <c r="H152" s="45"/>
      <c r="I152" s="5">
        <v>4</v>
      </c>
      <c r="J152" s="37"/>
      <c r="K152" s="37"/>
      <c r="L152" s="18">
        <f t="shared" si="7"/>
        <v>4</v>
      </c>
      <c r="M152" s="2"/>
      <c r="N152" s="5"/>
      <c r="O152" s="37"/>
      <c r="P152" s="5"/>
      <c r="Q152" s="18" t="str">
        <f t="shared" si="8"/>
        <v/>
      </c>
    </row>
    <row r="153" spans="2:17" x14ac:dyDescent="0.2">
      <c r="B153" s="42">
        <v>138</v>
      </c>
      <c r="C153" s="2"/>
      <c r="D153" s="5"/>
      <c r="E153" s="37"/>
      <c r="F153" s="5"/>
      <c r="G153" s="37" t="str">
        <f t="shared" si="6"/>
        <v/>
      </c>
      <c r="H153" s="45"/>
      <c r="I153" s="5">
        <v>2</v>
      </c>
      <c r="J153" s="37"/>
      <c r="K153" s="37"/>
      <c r="L153" s="18">
        <f t="shared" si="7"/>
        <v>2</v>
      </c>
      <c r="M153" s="2"/>
      <c r="N153" s="5"/>
      <c r="O153" s="37"/>
      <c r="P153" s="5"/>
      <c r="Q153" s="18" t="str">
        <f t="shared" si="8"/>
        <v/>
      </c>
    </row>
    <row r="154" spans="2:17" x14ac:dyDescent="0.2">
      <c r="B154" s="42">
        <v>139</v>
      </c>
      <c r="C154" s="2"/>
      <c r="D154" s="5"/>
      <c r="E154" s="37"/>
      <c r="F154" s="5"/>
      <c r="G154" s="37" t="str">
        <f t="shared" si="6"/>
        <v/>
      </c>
      <c r="H154" s="45"/>
      <c r="I154" s="5"/>
      <c r="J154" s="37"/>
      <c r="K154" s="37"/>
      <c r="L154" s="18" t="str">
        <f t="shared" si="7"/>
        <v/>
      </c>
      <c r="M154" s="2"/>
      <c r="N154" s="5"/>
      <c r="O154" s="37"/>
      <c r="P154" s="5"/>
      <c r="Q154" s="18" t="str">
        <f t="shared" si="8"/>
        <v/>
      </c>
    </row>
    <row r="155" spans="2:17" x14ac:dyDescent="0.2">
      <c r="B155" s="43">
        <v>140</v>
      </c>
      <c r="C155" s="7"/>
      <c r="D155" s="6"/>
      <c r="E155" s="10"/>
      <c r="F155" s="6"/>
      <c r="G155" s="10" t="str">
        <f t="shared" si="6"/>
        <v/>
      </c>
      <c r="H155" s="16"/>
      <c r="I155" s="6">
        <v>2</v>
      </c>
      <c r="J155" s="10"/>
      <c r="K155" s="6"/>
      <c r="L155" s="19">
        <f t="shared" si="7"/>
        <v>2</v>
      </c>
      <c r="M155" s="7"/>
      <c r="N155" s="6"/>
      <c r="O155" s="10"/>
      <c r="P155" s="6"/>
      <c r="Q155" s="19" t="str">
        <f t="shared" si="8"/>
        <v/>
      </c>
    </row>
    <row r="156" spans="2:17" x14ac:dyDescent="0.2">
      <c r="B156" s="42">
        <v>141</v>
      </c>
      <c r="C156" s="2"/>
      <c r="D156" s="5"/>
      <c r="E156" s="37"/>
      <c r="F156" s="5"/>
      <c r="G156" s="37" t="str">
        <f t="shared" si="6"/>
        <v/>
      </c>
      <c r="H156" s="45"/>
      <c r="I156" s="3">
        <v>1</v>
      </c>
      <c r="J156" s="2"/>
      <c r="K156" s="3"/>
      <c r="L156" s="29">
        <f t="shared" si="7"/>
        <v>1</v>
      </c>
      <c r="M156" s="2"/>
      <c r="N156" s="5"/>
      <c r="O156" s="37"/>
      <c r="P156" s="5"/>
      <c r="Q156" s="18" t="str">
        <f t="shared" si="8"/>
        <v/>
      </c>
    </row>
    <row r="157" spans="2:17" x14ac:dyDescent="0.2">
      <c r="B157" s="42">
        <v>142</v>
      </c>
      <c r="C157" s="2"/>
      <c r="D157" s="5"/>
      <c r="E157" s="37"/>
      <c r="F157" s="5"/>
      <c r="G157" s="37"/>
      <c r="H157" s="45"/>
      <c r="I157" s="5">
        <v>2</v>
      </c>
      <c r="J157" s="2"/>
      <c r="K157" s="5"/>
      <c r="L157" s="29">
        <f t="shared" si="7"/>
        <v>2</v>
      </c>
      <c r="M157" s="2"/>
      <c r="N157" s="5"/>
      <c r="O157" s="37"/>
      <c r="P157" s="5"/>
      <c r="Q157" s="18" t="str">
        <f t="shared" si="8"/>
        <v/>
      </c>
    </row>
    <row r="158" spans="2:17" x14ac:dyDescent="0.2">
      <c r="B158" s="42">
        <v>143</v>
      </c>
      <c r="C158" s="2"/>
      <c r="D158" s="5"/>
      <c r="E158" s="37"/>
      <c r="F158" s="5"/>
      <c r="G158" s="37"/>
      <c r="H158" s="45"/>
      <c r="I158" s="5">
        <v>1</v>
      </c>
      <c r="J158" s="2"/>
      <c r="K158" s="5"/>
      <c r="L158" s="29">
        <f t="shared" si="7"/>
        <v>1</v>
      </c>
      <c r="M158" s="2"/>
      <c r="N158" s="5"/>
      <c r="O158" s="37"/>
      <c r="P158" s="5"/>
      <c r="Q158" s="18" t="str">
        <f>IF(M158+N158+O158+P158=0,"",M158+N158+O158+P158)</f>
        <v/>
      </c>
    </row>
    <row r="159" spans="2:17" x14ac:dyDescent="0.2">
      <c r="B159" s="43">
        <v>144</v>
      </c>
      <c r="C159" s="7"/>
      <c r="D159" s="6"/>
      <c r="E159" s="10"/>
      <c r="F159" s="6"/>
      <c r="G159" s="37" t="str">
        <f t="shared" ref="G159:G167" si="9">IF(C159+D159+E159+F159=0,"",C159+D159+E159+F159)</f>
        <v/>
      </c>
      <c r="H159" s="45"/>
      <c r="I159" s="6">
        <v>1</v>
      </c>
      <c r="J159" s="2"/>
      <c r="K159" s="6"/>
      <c r="L159" s="29">
        <f t="shared" ref="L159:L167" si="10">IF(H159+I159+J159+K159=0,"",H159+I159+J159+K159)</f>
        <v>1</v>
      </c>
      <c r="M159" s="2"/>
      <c r="N159" s="5"/>
      <c r="O159" s="37"/>
      <c r="P159" s="5"/>
      <c r="Q159" s="18" t="str">
        <f t="shared" ref="Q159:Q167" si="11">IF(M159+N159+O159+P159=0,"",M159+N159+O159+P159)</f>
        <v/>
      </c>
    </row>
    <row r="160" spans="2:17" x14ac:dyDescent="0.2">
      <c r="B160" s="42">
        <v>145</v>
      </c>
      <c r="C160" s="2"/>
      <c r="D160" s="5"/>
      <c r="E160" s="37"/>
      <c r="F160" s="5"/>
      <c r="G160" s="4" t="str">
        <f t="shared" si="9"/>
        <v/>
      </c>
      <c r="H160" s="17">
        <v>2</v>
      </c>
      <c r="I160" s="3">
        <v>1</v>
      </c>
      <c r="J160" s="4"/>
      <c r="K160" s="4"/>
      <c r="L160" s="20">
        <f t="shared" si="10"/>
        <v>3</v>
      </c>
      <c r="M160" s="8"/>
      <c r="N160" s="3"/>
      <c r="O160" s="4"/>
      <c r="P160" s="3"/>
      <c r="Q160" s="20" t="str">
        <f t="shared" si="11"/>
        <v/>
      </c>
    </row>
    <row r="161" spans="2:18" x14ac:dyDescent="0.2">
      <c r="B161" s="42">
        <v>146</v>
      </c>
      <c r="C161" s="2"/>
      <c r="D161" s="5"/>
      <c r="E161" s="37"/>
      <c r="F161" s="5"/>
      <c r="G161" s="37" t="str">
        <f t="shared" si="9"/>
        <v/>
      </c>
      <c r="H161" s="45">
        <v>1</v>
      </c>
      <c r="I161" s="5">
        <v>4</v>
      </c>
      <c r="J161" s="37"/>
      <c r="K161" s="37"/>
      <c r="L161" s="18">
        <f t="shared" si="10"/>
        <v>5</v>
      </c>
      <c r="M161" s="2"/>
      <c r="N161" s="5"/>
      <c r="O161" s="37"/>
      <c r="P161" s="5"/>
      <c r="Q161" s="18" t="str">
        <f t="shared" si="11"/>
        <v/>
      </c>
    </row>
    <row r="162" spans="2:18" x14ac:dyDescent="0.2">
      <c r="B162" s="42">
        <v>147</v>
      </c>
      <c r="C162" s="2"/>
      <c r="D162" s="5"/>
      <c r="E162" s="37"/>
      <c r="F162" s="5"/>
      <c r="G162" s="37" t="str">
        <f t="shared" si="9"/>
        <v/>
      </c>
      <c r="H162" s="45"/>
      <c r="I162" s="5">
        <v>1</v>
      </c>
      <c r="J162" s="37"/>
      <c r="K162" s="37"/>
      <c r="L162" s="18">
        <f t="shared" si="10"/>
        <v>1</v>
      </c>
      <c r="M162" s="2"/>
      <c r="N162" s="5"/>
      <c r="O162" s="37"/>
      <c r="P162" s="5"/>
      <c r="Q162" s="18" t="str">
        <f t="shared" si="11"/>
        <v/>
      </c>
    </row>
    <row r="163" spans="2:18" x14ac:dyDescent="0.2">
      <c r="B163" s="43">
        <v>148</v>
      </c>
      <c r="C163" s="7"/>
      <c r="D163" s="6"/>
      <c r="E163" s="10"/>
      <c r="F163" s="6"/>
      <c r="G163" s="10" t="str">
        <f t="shared" si="9"/>
        <v/>
      </c>
      <c r="H163" s="16">
        <v>1</v>
      </c>
      <c r="I163" s="6">
        <v>3</v>
      </c>
      <c r="J163" s="10"/>
      <c r="K163" s="10"/>
      <c r="L163" s="19">
        <f t="shared" si="10"/>
        <v>4</v>
      </c>
      <c r="M163" s="7"/>
      <c r="N163" s="6"/>
      <c r="O163" s="10"/>
      <c r="P163" s="6"/>
      <c r="Q163" s="19" t="str">
        <f t="shared" si="11"/>
        <v/>
      </c>
    </row>
    <row r="164" spans="2:18" ht="13.5" thickBot="1" x14ac:dyDescent="0.25">
      <c r="B164" s="42">
        <v>149</v>
      </c>
      <c r="C164" s="2"/>
      <c r="D164" s="5"/>
      <c r="E164" s="37"/>
      <c r="F164" s="5"/>
      <c r="G164" s="37" t="str">
        <f t="shared" si="9"/>
        <v/>
      </c>
      <c r="H164" s="46">
        <v>14</v>
      </c>
      <c r="I164" s="67">
        <v>93</v>
      </c>
      <c r="J164" s="39"/>
      <c r="K164" s="39"/>
      <c r="L164" s="69">
        <f t="shared" si="10"/>
        <v>107</v>
      </c>
      <c r="M164" s="21"/>
      <c r="N164" s="67"/>
      <c r="O164" s="39"/>
      <c r="P164" s="67"/>
      <c r="Q164" s="69" t="str">
        <f>IF(M164+N164+O164+P164=0,"",M164+N164+O164+P164)</f>
        <v/>
      </c>
    </row>
    <row r="165" spans="2:18" x14ac:dyDescent="0.2">
      <c r="B165" s="42"/>
      <c r="C165" s="2"/>
      <c r="D165" s="5"/>
      <c r="E165" s="37"/>
      <c r="F165" s="5"/>
      <c r="G165" s="37" t="str">
        <f t="shared" si="9"/>
        <v/>
      </c>
      <c r="H165" s="45"/>
      <c r="I165" s="5"/>
      <c r="J165" s="37"/>
      <c r="K165" s="37"/>
      <c r="L165" s="18" t="str">
        <f t="shared" si="10"/>
        <v/>
      </c>
      <c r="M165" s="2"/>
      <c r="N165" s="5"/>
      <c r="O165" s="37"/>
      <c r="P165" s="5"/>
      <c r="Q165" s="18" t="str">
        <f>IF(M165+N165+O165+P165=0,"",M165+N165+O165+P165)</f>
        <v/>
      </c>
    </row>
    <row r="166" spans="2:18" x14ac:dyDescent="0.2">
      <c r="B166" s="42"/>
      <c r="C166" s="2"/>
      <c r="D166" s="5"/>
      <c r="E166" s="37"/>
      <c r="F166" s="5"/>
      <c r="G166" s="37" t="str">
        <f t="shared" si="9"/>
        <v/>
      </c>
      <c r="H166" s="45"/>
      <c r="I166" s="5"/>
      <c r="J166" s="37"/>
      <c r="K166" s="37"/>
      <c r="L166" s="18" t="str">
        <f t="shared" si="10"/>
        <v/>
      </c>
      <c r="M166" s="2"/>
      <c r="N166" s="5"/>
      <c r="O166" s="37"/>
      <c r="P166" s="5"/>
      <c r="Q166" s="18" t="str">
        <f t="shared" si="11"/>
        <v/>
      </c>
    </row>
    <row r="167" spans="2:18" x14ac:dyDescent="0.2">
      <c r="B167" s="43"/>
      <c r="C167" s="7"/>
      <c r="D167" s="6"/>
      <c r="E167" s="10"/>
      <c r="F167" s="6"/>
      <c r="G167" s="10" t="str">
        <f t="shared" si="9"/>
        <v/>
      </c>
      <c r="H167" s="16"/>
      <c r="I167" s="6"/>
      <c r="J167" s="10"/>
      <c r="K167" s="10"/>
      <c r="L167" s="19" t="str">
        <f t="shared" si="10"/>
        <v/>
      </c>
      <c r="M167" s="7"/>
      <c r="N167" s="6"/>
      <c r="O167" s="10"/>
      <c r="P167" s="6"/>
      <c r="Q167" s="19" t="str">
        <f t="shared" si="11"/>
        <v/>
      </c>
    </row>
    <row r="168" spans="2:18" ht="13.5" thickBot="1" x14ac:dyDescent="0.25">
      <c r="B168" s="42"/>
      <c r="C168" s="2"/>
      <c r="D168" s="5"/>
      <c r="E168" s="37"/>
      <c r="F168" s="5"/>
      <c r="G168" s="37" t="str">
        <f>IF(C168+D168+E168+F168=0,"",C168+D168+E168+F168)</f>
        <v/>
      </c>
      <c r="H168" s="81"/>
      <c r="I168" s="2"/>
      <c r="J168" s="5"/>
      <c r="K168" s="2"/>
      <c r="L168" s="18" t="str">
        <f>IF(H168+I168+J168+K168=0,"",H168+I168+J168+K168)</f>
        <v/>
      </c>
      <c r="M168" s="2"/>
      <c r="N168" s="5"/>
      <c r="O168" s="37"/>
      <c r="P168" s="5"/>
      <c r="Q168" s="18" t="str">
        <f>IF(M168+N168+O168+P168=0,"",M168+N168+O168+P168)</f>
        <v/>
      </c>
    </row>
    <row r="169" spans="2:18" ht="16.5" customHeight="1" thickBot="1" x14ac:dyDescent="0.25">
      <c r="B169" s="295" t="s">
        <v>0</v>
      </c>
      <c r="C169" s="95">
        <f t="shared" ref="C169:Q169" si="12">SUM(C8:C86)+SUM(C94:C168)</f>
        <v>87</v>
      </c>
      <c r="D169" s="68">
        <f t="shared" si="12"/>
        <v>3</v>
      </c>
      <c r="E169" s="68">
        <f t="shared" si="12"/>
        <v>0</v>
      </c>
      <c r="F169" s="68">
        <f t="shared" si="12"/>
        <v>0</v>
      </c>
      <c r="G169" s="57">
        <f t="shared" si="12"/>
        <v>90</v>
      </c>
      <c r="H169" s="95">
        <f t="shared" si="12"/>
        <v>240</v>
      </c>
      <c r="I169" s="68">
        <f t="shared" si="12"/>
        <v>209</v>
      </c>
      <c r="J169" s="68">
        <f t="shared" si="12"/>
        <v>0</v>
      </c>
      <c r="K169" s="68">
        <f t="shared" si="12"/>
        <v>0</v>
      </c>
      <c r="L169" s="77">
        <f t="shared" si="12"/>
        <v>449</v>
      </c>
      <c r="M169" s="58">
        <f t="shared" si="12"/>
        <v>5</v>
      </c>
      <c r="N169" s="68">
        <f t="shared" si="12"/>
        <v>2</v>
      </c>
      <c r="O169" s="68">
        <f t="shared" si="12"/>
        <v>0</v>
      </c>
      <c r="P169" s="68">
        <f t="shared" si="12"/>
        <v>0</v>
      </c>
      <c r="Q169" s="77">
        <f t="shared" si="12"/>
        <v>7</v>
      </c>
    </row>
    <row r="170" spans="2:18" ht="16.5" customHeight="1" thickBot="1" x14ac:dyDescent="0.25">
      <c r="B170" s="180" t="s">
        <v>14</v>
      </c>
      <c r="C170" s="49"/>
      <c r="D170" s="62" t="s">
        <v>62</v>
      </c>
      <c r="E170" s="26">
        <f>G169+Q169</f>
        <v>97</v>
      </c>
      <c r="F170" s="192">
        <f>ROUND(E170/'教(三)2'!F172*100,1)</f>
        <v>1</v>
      </c>
      <c r="G170" s="31" t="s">
        <v>52</v>
      </c>
      <c r="H170" s="49"/>
      <c r="I170" s="62"/>
      <c r="J170" s="26"/>
      <c r="K170" s="62"/>
      <c r="L170" s="117"/>
      <c r="M170" s="55"/>
      <c r="N170" s="62"/>
      <c r="O170" s="26"/>
      <c r="P170" s="62"/>
      <c r="Q170" s="31"/>
    </row>
    <row r="171" spans="2:18" ht="16.5" customHeight="1" thickBot="1" x14ac:dyDescent="0.25">
      <c r="B171" s="79" t="s">
        <v>16</v>
      </c>
      <c r="C171" s="99"/>
      <c r="D171" s="26"/>
      <c r="E171" s="117"/>
      <c r="F171" s="296"/>
      <c r="G171" s="118"/>
      <c r="H171" s="419" t="s">
        <v>220</v>
      </c>
      <c r="I171" s="420"/>
      <c r="J171" s="26">
        <f>L169</f>
        <v>449</v>
      </c>
      <c r="K171" s="134">
        <f>ROUND(J171/'教(三)2'!F172*100,1)</f>
        <v>4.5999999999999996</v>
      </c>
      <c r="L171" s="31" t="s">
        <v>52</v>
      </c>
      <c r="M171" s="419" t="s">
        <v>219</v>
      </c>
      <c r="N171" s="420"/>
      <c r="O171" s="117">
        <f>Q169</f>
        <v>7</v>
      </c>
      <c r="P171" s="192">
        <f>ROUND(O171/'教(三)2'!F172*100,1)</f>
        <v>0.1</v>
      </c>
      <c r="Q171" s="118" t="s">
        <v>52</v>
      </c>
    </row>
    <row r="172" spans="2:18" ht="16.5" customHeight="1" x14ac:dyDescent="0.2">
      <c r="M172" s="32"/>
      <c r="N172" s="402"/>
      <c r="O172" s="402"/>
      <c r="P172" s="302"/>
      <c r="Q172" s="211"/>
      <c r="R172" s="2"/>
    </row>
    <row r="173" spans="2:18" x14ac:dyDescent="0.2">
      <c r="N173" s="2"/>
      <c r="O173" s="2"/>
      <c r="P173" s="303"/>
      <c r="Q173" s="2"/>
    </row>
  </sheetData>
  <mergeCells count="47">
    <mergeCell ref="C4:G4"/>
    <mergeCell ref="H4:L4"/>
    <mergeCell ref="M4:Q4"/>
    <mergeCell ref="C5:G5"/>
    <mergeCell ref="H5:L5"/>
    <mergeCell ref="M5:Q5"/>
    <mergeCell ref="B6:B7"/>
    <mergeCell ref="C6:C7"/>
    <mergeCell ref="D6:D7"/>
    <mergeCell ref="E6:E7"/>
    <mergeCell ref="F6:F7"/>
    <mergeCell ref="C90:G90"/>
    <mergeCell ref="I6:I7"/>
    <mergeCell ref="J6:J7"/>
    <mergeCell ref="Q6:Q7"/>
    <mergeCell ref="N6:N7"/>
    <mergeCell ref="G6:G7"/>
    <mergeCell ref="O6:O7"/>
    <mergeCell ref="P6:P7"/>
    <mergeCell ref="K6:K7"/>
    <mergeCell ref="L6:L7"/>
    <mergeCell ref="M6:M7"/>
    <mergeCell ref="H90:L90"/>
    <mergeCell ref="M90:Q90"/>
    <mergeCell ref="H6:H7"/>
    <mergeCell ref="C91:G91"/>
    <mergeCell ref="H91:L91"/>
    <mergeCell ref="M91:Q91"/>
    <mergeCell ref="Q92:Q93"/>
    <mergeCell ref="G92:G93"/>
    <mergeCell ref="P92:P93"/>
    <mergeCell ref="M92:M93"/>
    <mergeCell ref="B92:B93"/>
    <mergeCell ref="C92:C93"/>
    <mergeCell ref="D92:D93"/>
    <mergeCell ref="E92:E93"/>
    <mergeCell ref="F92:F93"/>
    <mergeCell ref="H171:I171"/>
    <mergeCell ref="M171:N171"/>
    <mergeCell ref="N172:O172"/>
    <mergeCell ref="I92:I93"/>
    <mergeCell ref="J92:J93"/>
    <mergeCell ref="K92:K93"/>
    <mergeCell ref="L92:L93"/>
    <mergeCell ref="O92:O93"/>
    <mergeCell ref="H92:H93"/>
    <mergeCell ref="N92:N93"/>
  </mergeCells>
  <phoneticPr fontId="13"/>
  <pageMargins left="0.70866141732283472" right="0.70866141732283472" top="0.74803149606299213" bottom="0.74803149606299213" header="0.31496062992125984" footer="0.31496062992125984"/>
  <pageSetup paperSize="9" scale="65" firstPageNumber="49" orientation="portrait" r:id="rId1"/>
  <rowBreaks count="1" manualBreakCount="1">
    <brk id="86" max="16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G174"/>
  <sheetViews>
    <sheetView view="pageBreakPreview" zoomScale="120" zoomScaleNormal="115" zoomScaleSheetLayoutView="12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J5" sqref="J5"/>
    </sheetView>
  </sheetViews>
  <sheetFormatPr defaultRowHeight="13" x14ac:dyDescent="0.2"/>
  <cols>
    <col min="1" max="1" width="1.6328125" customWidth="1"/>
    <col min="2" max="2" width="9.08984375" customWidth="1"/>
    <col min="3" max="7" width="8.08984375" customWidth="1"/>
  </cols>
  <sheetData>
    <row r="1" spans="2:7" ht="13.5" customHeight="1" x14ac:dyDescent="0.2">
      <c r="B1" s="1"/>
    </row>
    <row r="3" spans="2:7" ht="13.5" customHeight="1" thickBot="1" x14ac:dyDescent="0.25">
      <c r="B3" s="12"/>
    </row>
    <row r="4" spans="2:7" ht="15.75" customHeight="1" thickBot="1" x14ac:dyDescent="0.25">
      <c r="B4" s="91" t="s">
        <v>5</v>
      </c>
      <c r="C4" s="396" t="s">
        <v>221</v>
      </c>
      <c r="D4" s="402"/>
      <c r="E4" s="402"/>
      <c r="F4" s="402"/>
      <c r="G4" s="403"/>
    </row>
    <row r="5" spans="2:7" ht="15.75" customHeight="1" thickBot="1" x14ac:dyDescent="0.25">
      <c r="B5" s="78" t="s">
        <v>4</v>
      </c>
      <c r="C5" s="366" t="s">
        <v>82</v>
      </c>
      <c r="D5" s="364"/>
      <c r="E5" s="364"/>
      <c r="F5" s="364"/>
      <c r="G5" s="365"/>
    </row>
    <row r="6" spans="2:7" x14ac:dyDescent="0.2">
      <c r="B6" s="417" t="s">
        <v>154</v>
      </c>
      <c r="C6" s="394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</row>
    <row r="7" spans="2:7" ht="13.5" thickBot="1" x14ac:dyDescent="0.25">
      <c r="B7" s="418"/>
      <c r="C7" s="395"/>
      <c r="D7" s="391"/>
      <c r="E7" s="391"/>
      <c r="F7" s="391"/>
      <c r="G7" s="393"/>
    </row>
    <row r="8" spans="2:7" x14ac:dyDescent="0.2">
      <c r="B8" s="83"/>
      <c r="C8" s="162" t="s">
        <v>1</v>
      </c>
      <c r="D8" s="185" t="s">
        <v>1</v>
      </c>
      <c r="E8" s="163" t="s">
        <v>1</v>
      </c>
      <c r="F8" s="185" t="s">
        <v>1</v>
      </c>
      <c r="G8" s="188" t="s">
        <v>1</v>
      </c>
    </row>
    <row r="9" spans="2:7" x14ac:dyDescent="0.2">
      <c r="B9" s="42">
        <v>1</v>
      </c>
      <c r="C9" s="2"/>
      <c r="D9" s="5"/>
      <c r="E9" s="37"/>
      <c r="F9" s="5"/>
      <c r="G9" s="18" t="str">
        <f>IF(C9+D9+E9+F9=0,"",C9+D9+E9+F9)</f>
        <v/>
      </c>
    </row>
    <row r="10" spans="2:7" x14ac:dyDescent="0.2">
      <c r="B10" s="42">
        <v>2</v>
      </c>
      <c r="C10" s="2"/>
      <c r="D10" s="5"/>
      <c r="E10" s="37"/>
      <c r="F10" s="5"/>
      <c r="G10" s="18" t="str">
        <f t="shared" ref="G10:G73" si="0">IF(C10+D10+E10+F10=0,"",C10+D10+E10+F10)</f>
        <v/>
      </c>
    </row>
    <row r="11" spans="2:7" x14ac:dyDescent="0.2">
      <c r="B11" s="42">
        <v>3</v>
      </c>
      <c r="C11" s="2"/>
      <c r="D11" s="5"/>
      <c r="E11" s="37"/>
      <c r="F11" s="5"/>
      <c r="G11" s="18" t="str">
        <f t="shared" si="0"/>
        <v/>
      </c>
    </row>
    <row r="12" spans="2:7" x14ac:dyDescent="0.2">
      <c r="B12" s="43">
        <v>4</v>
      </c>
      <c r="C12" s="7"/>
      <c r="D12" s="6"/>
      <c r="E12" s="10"/>
      <c r="F12" s="6"/>
      <c r="G12" s="19" t="str">
        <f t="shared" si="0"/>
        <v/>
      </c>
    </row>
    <row r="13" spans="2:7" x14ac:dyDescent="0.2">
      <c r="B13" s="42">
        <v>5</v>
      </c>
      <c r="C13" s="2"/>
      <c r="D13" s="5"/>
      <c r="E13" s="37"/>
      <c r="F13" s="5"/>
      <c r="G13" s="18" t="str">
        <f t="shared" si="0"/>
        <v/>
      </c>
    </row>
    <row r="14" spans="2:7" x14ac:dyDescent="0.2">
      <c r="B14" s="42">
        <v>6</v>
      </c>
      <c r="C14" s="2"/>
      <c r="D14" s="5"/>
      <c r="E14" s="37"/>
      <c r="F14" s="5"/>
      <c r="G14" s="18" t="str">
        <f t="shared" si="0"/>
        <v/>
      </c>
    </row>
    <row r="15" spans="2:7" x14ac:dyDescent="0.2">
      <c r="B15" s="42">
        <v>7</v>
      </c>
      <c r="C15" s="2"/>
      <c r="D15" s="5"/>
      <c r="E15" s="37"/>
      <c r="F15" s="5"/>
      <c r="G15" s="18" t="str">
        <f t="shared" si="0"/>
        <v/>
      </c>
    </row>
    <row r="16" spans="2:7" x14ac:dyDescent="0.2">
      <c r="B16" s="43">
        <v>8</v>
      </c>
      <c r="C16" s="7"/>
      <c r="D16" s="6"/>
      <c r="E16" s="10"/>
      <c r="F16" s="6"/>
      <c r="G16" s="19" t="str">
        <f t="shared" si="0"/>
        <v/>
      </c>
    </row>
    <row r="17" spans="2:7" x14ac:dyDescent="0.2">
      <c r="B17" s="42">
        <v>9</v>
      </c>
      <c r="C17" s="2"/>
      <c r="D17" s="5"/>
      <c r="E17" s="37"/>
      <c r="F17" s="5"/>
      <c r="G17" s="18" t="str">
        <f t="shared" si="0"/>
        <v/>
      </c>
    </row>
    <row r="18" spans="2:7" x14ac:dyDescent="0.2">
      <c r="B18" s="42">
        <v>10</v>
      </c>
      <c r="C18" s="2"/>
      <c r="D18" s="5"/>
      <c r="E18" s="37"/>
      <c r="F18" s="5"/>
      <c r="G18" s="18" t="str">
        <f t="shared" si="0"/>
        <v/>
      </c>
    </row>
    <row r="19" spans="2:7" x14ac:dyDescent="0.2">
      <c r="B19" s="42">
        <v>11</v>
      </c>
      <c r="C19" s="2"/>
      <c r="D19" s="5"/>
      <c r="E19" s="37"/>
      <c r="F19" s="5"/>
      <c r="G19" s="18" t="str">
        <f t="shared" si="0"/>
        <v/>
      </c>
    </row>
    <row r="20" spans="2:7" x14ac:dyDescent="0.2">
      <c r="B20" s="42">
        <v>12</v>
      </c>
      <c r="C20" s="2"/>
      <c r="D20" s="5"/>
      <c r="E20" s="37"/>
      <c r="F20" s="5"/>
      <c r="G20" s="18" t="str">
        <f t="shared" si="0"/>
        <v/>
      </c>
    </row>
    <row r="21" spans="2:7" x14ac:dyDescent="0.2">
      <c r="B21" s="44">
        <v>13</v>
      </c>
      <c r="C21" s="8"/>
      <c r="D21" s="3"/>
      <c r="E21" s="4"/>
      <c r="F21" s="3"/>
      <c r="G21" s="20" t="str">
        <f t="shared" si="0"/>
        <v/>
      </c>
    </row>
    <row r="22" spans="2:7" x14ac:dyDescent="0.2">
      <c r="B22" s="42">
        <v>14</v>
      </c>
      <c r="C22" s="2"/>
      <c r="D22" s="5"/>
      <c r="E22" s="37"/>
      <c r="F22" s="5"/>
      <c r="G22" s="18" t="str">
        <f t="shared" si="0"/>
        <v/>
      </c>
    </row>
    <row r="23" spans="2:7" x14ac:dyDescent="0.2">
      <c r="B23" s="42">
        <v>15</v>
      </c>
      <c r="C23" s="2"/>
      <c r="D23" s="5"/>
      <c r="E23" s="37"/>
      <c r="F23" s="5"/>
      <c r="G23" s="18" t="str">
        <f t="shared" si="0"/>
        <v/>
      </c>
    </row>
    <row r="24" spans="2:7" x14ac:dyDescent="0.2">
      <c r="B24" s="43">
        <v>16</v>
      </c>
      <c r="C24" s="7"/>
      <c r="D24" s="6"/>
      <c r="E24" s="10"/>
      <c r="F24" s="6"/>
      <c r="G24" s="19" t="str">
        <f t="shared" si="0"/>
        <v/>
      </c>
    </row>
    <row r="25" spans="2:7" x14ac:dyDescent="0.2">
      <c r="B25" s="42">
        <v>17</v>
      </c>
      <c r="C25" s="2"/>
      <c r="D25" s="5"/>
      <c r="E25" s="37"/>
      <c r="F25" s="5"/>
      <c r="G25" s="18" t="str">
        <f t="shared" si="0"/>
        <v/>
      </c>
    </row>
    <row r="26" spans="2:7" x14ac:dyDescent="0.2">
      <c r="B26" s="42">
        <v>18</v>
      </c>
      <c r="C26" s="2"/>
      <c r="D26" s="5"/>
      <c r="E26" s="37"/>
      <c r="F26" s="5"/>
      <c r="G26" s="18" t="str">
        <f t="shared" si="0"/>
        <v/>
      </c>
    </row>
    <row r="27" spans="2:7" x14ac:dyDescent="0.2">
      <c r="B27" s="42">
        <v>19</v>
      </c>
      <c r="C27" s="2"/>
      <c r="D27" s="5"/>
      <c r="E27" s="37"/>
      <c r="F27" s="5"/>
      <c r="G27" s="18" t="str">
        <f t="shared" si="0"/>
        <v/>
      </c>
    </row>
    <row r="28" spans="2:7" x14ac:dyDescent="0.2">
      <c r="B28" s="42">
        <v>20</v>
      </c>
      <c r="C28" s="119">
        <v>4</v>
      </c>
      <c r="D28" s="5"/>
      <c r="E28" s="37"/>
      <c r="F28" s="5"/>
      <c r="G28" s="18">
        <f t="shared" si="0"/>
        <v>4</v>
      </c>
    </row>
    <row r="29" spans="2:7" x14ac:dyDescent="0.2">
      <c r="B29" s="44">
        <v>21</v>
      </c>
      <c r="C29" s="8">
        <v>1</v>
      </c>
      <c r="D29" s="3"/>
      <c r="E29" s="4"/>
      <c r="F29" s="3"/>
      <c r="G29" s="20">
        <f t="shared" si="0"/>
        <v>1</v>
      </c>
    </row>
    <row r="30" spans="2:7" x14ac:dyDescent="0.2">
      <c r="B30" s="42">
        <v>22</v>
      </c>
      <c r="C30" s="119"/>
      <c r="D30" s="5"/>
      <c r="E30" s="37"/>
      <c r="F30" s="5"/>
      <c r="G30" s="18" t="str">
        <f t="shared" si="0"/>
        <v/>
      </c>
    </row>
    <row r="31" spans="2:7" x14ac:dyDescent="0.2">
      <c r="B31" s="42">
        <v>23</v>
      </c>
      <c r="C31" s="119"/>
      <c r="D31" s="5"/>
      <c r="E31" s="37"/>
      <c r="F31" s="5"/>
      <c r="G31" s="18" t="str">
        <f t="shared" si="0"/>
        <v/>
      </c>
    </row>
    <row r="32" spans="2:7" x14ac:dyDescent="0.2">
      <c r="B32" s="43">
        <v>24</v>
      </c>
      <c r="C32" s="7"/>
      <c r="D32" s="6"/>
      <c r="E32" s="10"/>
      <c r="F32" s="6"/>
      <c r="G32" s="19" t="str">
        <f t="shared" si="0"/>
        <v/>
      </c>
    </row>
    <row r="33" spans="2:7" x14ac:dyDescent="0.2">
      <c r="B33" s="42">
        <v>25</v>
      </c>
      <c r="C33" s="119"/>
      <c r="D33" s="5"/>
      <c r="E33" s="37"/>
      <c r="F33" s="5"/>
      <c r="G33" s="18" t="str">
        <f t="shared" si="0"/>
        <v/>
      </c>
    </row>
    <row r="34" spans="2:7" x14ac:dyDescent="0.2">
      <c r="B34" s="42">
        <v>26</v>
      </c>
      <c r="C34" s="119"/>
      <c r="D34" s="5"/>
      <c r="E34" s="37"/>
      <c r="F34" s="5"/>
      <c r="G34" s="18" t="str">
        <f t="shared" si="0"/>
        <v/>
      </c>
    </row>
    <row r="35" spans="2:7" x14ac:dyDescent="0.2">
      <c r="B35" s="42">
        <v>27</v>
      </c>
      <c r="C35" s="119">
        <v>1</v>
      </c>
      <c r="D35" s="5"/>
      <c r="E35" s="37"/>
      <c r="F35" s="5"/>
      <c r="G35" s="18">
        <f t="shared" si="0"/>
        <v>1</v>
      </c>
    </row>
    <row r="36" spans="2:7" x14ac:dyDescent="0.2">
      <c r="B36" s="42">
        <v>28</v>
      </c>
      <c r="C36" s="119"/>
      <c r="D36" s="5"/>
      <c r="E36" s="37"/>
      <c r="F36" s="5"/>
      <c r="G36" s="18" t="str">
        <f t="shared" si="0"/>
        <v/>
      </c>
    </row>
    <row r="37" spans="2:7" x14ac:dyDescent="0.2">
      <c r="B37" s="44">
        <v>29</v>
      </c>
      <c r="C37" s="8">
        <v>1</v>
      </c>
      <c r="D37" s="3"/>
      <c r="E37" s="4"/>
      <c r="F37" s="3"/>
      <c r="G37" s="20">
        <f t="shared" si="0"/>
        <v>1</v>
      </c>
    </row>
    <row r="38" spans="2:7" x14ac:dyDescent="0.2">
      <c r="B38" s="42">
        <v>30</v>
      </c>
      <c r="C38" s="119"/>
      <c r="D38" s="5"/>
      <c r="E38" s="37"/>
      <c r="F38" s="5"/>
      <c r="G38" s="18" t="str">
        <f t="shared" si="0"/>
        <v/>
      </c>
    </row>
    <row r="39" spans="2:7" x14ac:dyDescent="0.2">
      <c r="B39" s="42">
        <v>31</v>
      </c>
      <c r="C39" s="119"/>
      <c r="D39" s="5"/>
      <c r="E39" s="37"/>
      <c r="F39" s="5"/>
      <c r="G39" s="18" t="str">
        <f t="shared" si="0"/>
        <v/>
      </c>
    </row>
    <row r="40" spans="2:7" x14ac:dyDescent="0.2">
      <c r="B40" s="43">
        <v>32</v>
      </c>
      <c r="C40" s="7"/>
      <c r="D40" s="6"/>
      <c r="E40" s="10"/>
      <c r="F40" s="6"/>
      <c r="G40" s="19" t="str">
        <f t="shared" si="0"/>
        <v/>
      </c>
    </row>
    <row r="41" spans="2:7" x14ac:dyDescent="0.2">
      <c r="B41" s="42">
        <v>33</v>
      </c>
      <c r="C41" s="119"/>
      <c r="D41" s="5"/>
      <c r="E41" s="37"/>
      <c r="F41" s="5"/>
      <c r="G41" s="18" t="str">
        <f t="shared" si="0"/>
        <v/>
      </c>
    </row>
    <row r="42" spans="2:7" x14ac:dyDescent="0.2">
      <c r="B42" s="42">
        <v>34</v>
      </c>
      <c r="C42" s="119">
        <v>1</v>
      </c>
      <c r="D42" s="5"/>
      <c r="E42" s="37"/>
      <c r="F42" s="5"/>
      <c r="G42" s="18">
        <f t="shared" si="0"/>
        <v>1</v>
      </c>
    </row>
    <row r="43" spans="2:7" x14ac:dyDescent="0.2">
      <c r="B43" s="42">
        <v>35</v>
      </c>
      <c r="C43" s="119"/>
      <c r="D43" s="5"/>
      <c r="E43" s="37"/>
      <c r="F43" s="5"/>
      <c r="G43" s="18" t="str">
        <f t="shared" si="0"/>
        <v/>
      </c>
    </row>
    <row r="44" spans="2:7" x14ac:dyDescent="0.2">
      <c r="B44" s="42">
        <v>36</v>
      </c>
      <c r="C44" s="119">
        <v>3</v>
      </c>
      <c r="D44" s="5"/>
      <c r="E44" s="37"/>
      <c r="F44" s="5"/>
      <c r="G44" s="18">
        <f t="shared" si="0"/>
        <v>3</v>
      </c>
    </row>
    <row r="45" spans="2:7" x14ac:dyDescent="0.2">
      <c r="B45" s="44">
        <v>37</v>
      </c>
      <c r="C45" s="8"/>
      <c r="D45" s="3"/>
      <c r="E45" s="4"/>
      <c r="F45" s="3"/>
      <c r="G45" s="20" t="str">
        <f t="shared" si="0"/>
        <v/>
      </c>
    </row>
    <row r="46" spans="2:7" x14ac:dyDescent="0.2">
      <c r="B46" s="42">
        <v>38</v>
      </c>
      <c r="C46" s="119"/>
      <c r="D46" s="5"/>
      <c r="E46" s="37"/>
      <c r="F46" s="5"/>
      <c r="G46" s="18" t="str">
        <f t="shared" si="0"/>
        <v/>
      </c>
    </row>
    <row r="47" spans="2:7" x14ac:dyDescent="0.2">
      <c r="B47" s="42">
        <v>39</v>
      </c>
      <c r="C47" s="119"/>
      <c r="D47" s="5"/>
      <c r="E47" s="37"/>
      <c r="F47" s="5"/>
      <c r="G47" s="18" t="str">
        <f t="shared" si="0"/>
        <v/>
      </c>
    </row>
    <row r="48" spans="2:7" x14ac:dyDescent="0.2">
      <c r="B48" s="43">
        <v>40</v>
      </c>
      <c r="C48" s="7">
        <v>1</v>
      </c>
      <c r="D48" s="6"/>
      <c r="E48" s="10"/>
      <c r="F48" s="6"/>
      <c r="G48" s="19">
        <f t="shared" si="0"/>
        <v>1</v>
      </c>
    </row>
    <row r="49" spans="2:7" x14ac:dyDescent="0.2">
      <c r="B49" s="42">
        <v>41</v>
      </c>
      <c r="C49" s="8"/>
      <c r="D49" s="3"/>
      <c r="E49" s="4"/>
      <c r="F49" s="3"/>
      <c r="G49" s="20" t="str">
        <f t="shared" si="0"/>
        <v/>
      </c>
    </row>
    <row r="50" spans="2:7" x14ac:dyDescent="0.2">
      <c r="B50" s="42">
        <v>42</v>
      </c>
      <c r="C50" s="119"/>
      <c r="D50" s="5"/>
      <c r="E50" s="2"/>
      <c r="F50" s="5"/>
      <c r="G50" s="29" t="str">
        <f t="shared" si="0"/>
        <v/>
      </c>
    </row>
    <row r="51" spans="2:7" x14ac:dyDescent="0.2">
      <c r="B51" s="42">
        <v>43</v>
      </c>
      <c r="C51" s="119"/>
      <c r="D51" s="5"/>
      <c r="E51" s="37"/>
      <c r="F51" s="5"/>
      <c r="G51" s="18" t="str">
        <f t="shared" si="0"/>
        <v/>
      </c>
    </row>
    <row r="52" spans="2:7" x14ac:dyDescent="0.2">
      <c r="B52" s="42">
        <v>44</v>
      </c>
      <c r="C52" s="119">
        <v>1</v>
      </c>
      <c r="D52" s="5"/>
      <c r="E52" s="37"/>
      <c r="F52" s="5"/>
      <c r="G52" s="18">
        <f t="shared" si="0"/>
        <v>1</v>
      </c>
    </row>
    <row r="53" spans="2:7" x14ac:dyDescent="0.2">
      <c r="B53" s="44">
        <v>45</v>
      </c>
      <c r="C53" s="8"/>
      <c r="D53" s="3"/>
      <c r="E53" s="4"/>
      <c r="F53" s="3"/>
      <c r="G53" s="20" t="str">
        <f t="shared" si="0"/>
        <v/>
      </c>
    </row>
    <row r="54" spans="2:7" x14ac:dyDescent="0.2">
      <c r="B54" s="42">
        <v>46</v>
      </c>
      <c r="C54" s="119"/>
      <c r="D54" s="5"/>
      <c r="E54" s="37"/>
      <c r="F54" s="5"/>
      <c r="G54" s="29" t="str">
        <f t="shared" si="0"/>
        <v/>
      </c>
    </row>
    <row r="55" spans="2:7" x14ac:dyDescent="0.2">
      <c r="B55" s="42">
        <v>47</v>
      </c>
      <c r="C55" s="119"/>
      <c r="D55" s="5"/>
      <c r="E55" s="37"/>
      <c r="F55" s="5"/>
      <c r="G55" s="18" t="str">
        <f t="shared" si="0"/>
        <v/>
      </c>
    </row>
    <row r="56" spans="2:7" x14ac:dyDescent="0.2">
      <c r="B56" s="43">
        <v>48</v>
      </c>
      <c r="C56" s="7">
        <v>1</v>
      </c>
      <c r="D56" s="6"/>
      <c r="E56" s="10"/>
      <c r="F56" s="6"/>
      <c r="G56" s="18">
        <f t="shared" si="0"/>
        <v>1</v>
      </c>
    </row>
    <row r="57" spans="2:7" x14ac:dyDescent="0.2">
      <c r="B57" s="42">
        <v>49</v>
      </c>
      <c r="C57" s="119"/>
      <c r="D57" s="5"/>
      <c r="E57" s="37"/>
      <c r="F57" s="5"/>
      <c r="G57" s="20" t="str">
        <f t="shared" si="0"/>
        <v/>
      </c>
    </row>
    <row r="58" spans="2:7" x14ac:dyDescent="0.2">
      <c r="B58" s="42">
        <v>50</v>
      </c>
      <c r="C58" s="119">
        <v>2</v>
      </c>
      <c r="D58" s="5">
        <v>1</v>
      </c>
      <c r="E58" s="37"/>
      <c r="F58" s="5"/>
      <c r="G58" s="29">
        <f t="shared" si="0"/>
        <v>3</v>
      </c>
    </row>
    <row r="59" spans="2:7" x14ac:dyDescent="0.2">
      <c r="B59" s="42">
        <v>51</v>
      </c>
      <c r="C59" s="119"/>
      <c r="D59" s="5"/>
      <c r="E59" s="37"/>
      <c r="F59" s="5"/>
      <c r="G59" s="18" t="str">
        <f t="shared" si="0"/>
        <v/>
      </c>
    </row>
    <row r="60" spans="2:7" x14ac:dyDescent="0.2">
      <c r="B60" s="43">
        <v>52</v>
      </c>
      <c r="C60" s="7">
        <v>1</v>
      </c>
      <c r="D60" s="6"/>
      <c r="E60" s="10"/>
      <c r="F60" s="6"/>
      <c r="G60" s="18">
        <f t="shared" si="0"/>
        <v>1</v>
      </c>
    </row>
    <row r="61" spans="2:7" x14ac:dyDescent="0.2">
      <c r="B61" s="42">
        <v>53</v>
      </c>
      <c r="C61" s="119">
        <v>1</v>
      </c>
      <c r="D61" s="5"/>
      <c r="E61" s="37"/>
      <c r="F61" s="5"/>
      <c r="G61" s="20">
        <f t="shared" si="0"/>
        <v>1</v>
      </c>
    </row>
    <row r="62" spans="2:7" x14ac:dyDescent="0.2">
      <c r="B62" s="42">
        <v>54</v>
      </c>
      <c r="C62" s="119">
        <v>5</v>
      </c>
      <c r="D62" s="5"/>
      <c r="E62" s="37"/>
      <c r="F62" s="5"/>
      <c r="G62" s="29">
        <f t="shared" si="0"/>
        <v>5</v>
      </c>
    </row>
    <row r="63" spans="2:7" x14ac:dyDescent="0.2">
      <c r="B63" s="42">
        <v>55</v>
      </c>
      <c r="C63" s="119"/>
      <c r="D63" s="5"/>
      <c r="E63" s="37"/>
      <c r="F63" s="5"/>
      <c r="G63" s="18" t="str">
        <f t="shared" si="0"/>
        <v/>
      </c>
    </row>
    <row r="64" spans="2:7" x14ac:dyDescent="0.2">
      <c r="B64" s="43">
        <v>56</v>
      </c>
      <c r="C64" s="7">
        <v>1</v>
      </c>
      <c r="D64" s="6"/>
      <c r="E64" s="10"/>
      <c r="F64" s="6"/>
      <c r="G64" s="18">
        <f t="shared" si="0"/>
        <v>1</v>
      </c>
    </row>
    <row r="65" spans="2:7" x14ac:dyDescent="0.2">
      <c r="B65" s="42">
        <v>57</v>
      </c>
      <c r="C65" s="119">
        <v>1</v>
      </c>
      <c r="D65" s="5"/>
      <c r="E65" s="37"/>
      <c r="F65" s="5"/>
      <c r="G65" s="20">
        <f t="shared" si="0"/>
        <v>1</v>
      </c>
    </row>
    <row r="66" spans="2:7" x14ac:dyDescent="0.2">
      <c r="B66" s="42">
        <v>58</v>
      </c>
      <c r="C66" s="119">
        <v>2</v>
      </c>
      <c r="D66" s="5"/>
      <c r="E66" s="37"/>
      <c r="F66" s="5"/>
      <c r="G66" s="29">
        <f t="shared" si="0"/>
        <v>2</v>
      </c>
    </row>
    <row r="67" spans="2:7" x14ac:dyDescent="0.2">
      <c r="B67" s="42">
        <v>59</v>
      </c>
      <c r="C67" s="119"/>
      <c r="D67" s="5"/>
      <c r="E67" s="37"/>
      <c r="F67" s="5"/>
      <c r="G67" s="18" t="str">
        <f t="shared" si="0"/>
        <v/>
      </c>
    </row>
    <row r="68" spans="2:7" x14ac:dyDescent="0.2">
      <c r="B68" s="43">
        <v>60</v>
      </c>
      <c r="C68" s="7">
        <v>3</v>
      </c>
      <c r="D68" s="6"/>
      <c r="E68" s="10"/>
      <c r="F68" s="6"/>
      <c r="G68" s="18">
        <f t="shared" si="0"/>
        <v>3</v>
      </c>
    </row>
    <row r="69" spans="2:7" x14ac:dyDescent="0.2">
      <c r="B69" s="42">
        <v>61</v>
      </c>
      <c r="C69" s="119"/>
      <c r="D69" s="5"/>
      <c r="E69" s="37"/>
      <c r="F69" s="5"/>
      <c r="G69" s="20" t="str">
        <f t="shared" si="0"/>
        <v/>
      </c>
    </row>
    <row r="70" spans="2:7" x14ac:dyDescent="0.2">
      <c r="B70" s="42">
        <v>62</v>
      </c>
      <c r="C70" s="119">
        <v>2</v>
      </c>
      <c r="D70" s="5"/>
      <c r="E70" s="37"/>
      <c r="F70" s="5"/>
      <c r="G70" s="29">
        <f t="shared" si="0"/>
        <v>2</v>
      </c>
    </row>
    <row r="71" spans="2:7" x14ac:dyDescent="0.2">
      <c r="B71" s="42">
        <v>63</v>
      </c>
      <c r="C71" s="119">
        <v>1</v>
      </c>
      <c r="D71" s="5"/>
      <c r="E71" s="37"/>
      <c r="F71" s="5"/>
      <c r="G71" s="18">
        <f t="shared" si="0"/>
        <v>1</v>
      </c>
    </row>
    <row r="72" spans="2:7" x14ac:dyDescent="0.2">
      <c r="B72" s="43">
        <v>64</v>
      </c>
      <c r="C72" s="7">
        <v>1</v>
      </c>
      <c r="D72" s="6"/>
      <c r="E72" s="10"/>
      <c r="F72" s="6"/>
      <c r="G72" s="19">
        <f t="shared" si="0"/>
        <v>1</v>
      </c>
    </row>
    <row r="73" spans="2:7" x14ac:dyDescent="0.2">
      <c r="B73" s="42">
        <v>65</v>
      </c>
      <c r="C73" s="119"/>
      <c r="D73" s="5"/>
      <c r="E73" s="37"/>
      <c r="F73" s="5"/>
      <c r="G73" s="18" t="str">
        <f t="shared" si="0"/>
        <v/>
      </c>
    </row>
    <row r="74" spans="2:7" x14ac:dyDescent="0.2">
      <c r="B74" s="42">
        <v>66</v>
      </c>
      <c r="C74" s="119">
        <v>1</v>
      </c>
      <c r="D74" s="5">
        <v>1</v>
      </c>
      <c r="E74" s="37"/>
      <c r="F74" s="5"/>
      <c r="G74" s="18">
        <f t="shared" ref="G74:G81" si="1">IF(C74+D74+E74+F74=0,"",C74+D74+E74+F74)</f>
        <v>2</v>
      </c>
    </row>
    <row r="75" spans="2:7" x14ac:dyDescent="0.2">
      <c r="B75" s="42">
        <v>67</v>
      </c>
      <c r="C75" s="119"/>
      <c r="D75" s="5"/>
      <c r="E75" s="37"/>
      <c r="F75" s="5"/>
      <c r="G75" s="18" t="str">
        <f t="shared" si="1"/>
        <v/>
      </c>
    </row>
    <row r="76" spans="2:7" x14ac:dyDescent="0.2">
      <c r="B76" s="43">
        <v>68</v>
      </c>
      <c r="C76" s="7">
        <v>2</v>
      </c>
      <c r="D76" s="6"/>
      <c r="E76" s="10"/>
      <c r="F76" s="6"/>
      <c r="G76" s="19">
        <f t="shared" si="1"/>
        <v>2</v>
      </c>
    </row>
    <row r="77" spans="2:7" x14ac:dyDescent="0.2">
      <c r="B77" s="42">
        <v>69</v>
      </c>
      <c r="C77" s="119">
        <v>1</v>
      </c>
      <c r="D77" s="5"/>
      <c r="E77" s="37"/>
      <c r="F77" s="5"/>
      <c r="G77" s="18">
        <f t="shared" si="1"/>
        <v>1</v>
      </c>
    </row>
    <row r="78" spans="2:7" x14ac:dyDescent="0.2">
      <c r="B78" s="42">
        <v>70</v>
      </c>
      <c r="C78" s="119">
        <v>2</v>
      </c>
      <c r="D78" s="5">
        <v>1</v>
      </c>
      <c r="E78" s="37"/>
      <c r="F78" s="5"/>
      <c r="G78" s="18">
        <f t="shared" si="1"/>
        <v>3</v>
      </c>
    </row>
    <row r="79" spans="2:7" x14ac:dyDescent="0.2">
      <c r="B79" s="42">
        <v>71</v>
      </c>
      <c r="C79" s="119"/>
      <c r="D79" s="5"/>
      <c r="E79" s="37"/>
      <c r="F79" s="5"/>
      <c r="G79" s="18" t="str">
        <f t="shared" si="1"/>
        <v/>
      </c>
    </row>
    <row r="80" spans="2:7" x14ac:dyDescent="0.2">
      <c r="B80" s="43">
        <v>72</v>
      </c>
      <c r="C80" s="119"/>
      <c r="D80" s="5"/>
      <c r="E80" s="37"/>
      <c r="F80" s="5"/>
      <c r="G80" s="18" t="str">
        <f t="shared" si="1"/>
        <v/>
      </c>
    </row>
    <row r="81" spans="2:7" x14ac:dyDescent="0.2">
      <c r="B81" s="42">
        <v>73</v>
      </c>
      <c r="C81" s="8"/>
      <c r="D81" s="3"/>
      <c r="E81" s="4"/>
      <c r="F81" s="3"/>
      <c r="G81" s="20" t="str">
        <f t="shared" si="1"/>
        <v/>
      </c>
    </row>
    <row r="82" spans="2:7" x14ac:dyDescent="0.2">
      <c r="B82" s="42">
        <v>74</v>
      </c>
      <c r="C82" s="119">
        <v>1</v>
      </c>
      <c r="D82" s="5"/>
      <c r="E82" s="37"/>
      <c r="F82" s="5"/>
      <c r="G82" s="18">
        <f>IF(C82+D82+E82+F82=0,"",C82+D82+E82+F82)</f>
        <v>1</v>
      </c>
    </row>
    <row r="83" spans="2:7" x14ac:dyDescent="0.2">
      <c r="B83" s="42">
        <v>75</v>
      </c>
      <c r="C83" s="119">
        <v>1</v>
      </c>
      <c r="D83" s="5"/>
      <c r="E83" s="37"/>
      <c r="F83" s="5"/>
      <c r="G83" s="18">
        <f>IF(C83+D83+E83+F83=0,"",C83+D83+E83+F83)</f>
        <v>1</v>
      </c>
    </row>
    <row r="84" spans="2:7" x14ac:dyDescent="0.2">
      <c r="B84" s="43">
        <v>76</v>
      </c>
      <c r="C84" s="119">
        <v>2</v>
      </c>
      <c r="D84" s="5"/>
      <c r="E84" s="37"/>
      <c r="F84" s="5"/>
      <c r="G84" s="18">
        <f>IF(C84+D84+E84+F84=0,"",C84+D84+E84+F84)</f>
        <v>2</v>
      </c>
    </row>
    <row r="85" spans="2:7" x14ac:dyDescent="0.2">
      <c r="B85" s="42">
        <v>77</v>
      </c>
      <c r="C85" s="8"/>
      <c r="D85" s="3"/>
      <c r="E85" s="4"/>
      <c r="F85" s="3"/>
      <c r="G85" s="20" t="str">
        <f>IF(C85+D85+E85+F85=0,"",C85+D85+E85+F85)</f>
        <v/>
      </c>
    </row>
    <row r="86" spans="2:7" x14ac:dyDescent="0.2">
      <c r="B86" s="42">
        <v>78</v>
      </c>
      <c r="C86" s="119">
        <v>1</v>
      </c>
      <c r="D86" s="5"/>
      <c r="E86" s="37"/>
      <c r="F86" s="5"/>
      <c r="G86" s="18">
        <f>IF(C86+D86+E86+F86=0,"",C86+D86+E86+F86)</f>
        <v>1</v>
      </c>
    </row>
    <row r="87" spans="2:7" ht="14" x14ac:dyDescent="0.2">
      <c r="B87" s="12"/>
      <c r="C87" s="119"/>
      <c r="G87" s="119"/>
    </row>
    <row r="88" spans="2:7" ht="14" x14ac:dyDescent="0.2">
      <c r="B88" s="12"/>
    </row>
    <row r="89" spans="2:7" ht="14.5" thickBot="1" x14ac:dyDescent="0.25">
      <c r="B89" s="12"/>
    </row>
    <row r="90" spans="2:7" ht="15.75" customHeight="1" thickBot="1" x14ac:dyDescent="0.25">
      <c r="B90" s="91" t="s">
        <v>5</v>
      </c>
      <c r="C90" s="402" t="str">
        <f>C4</f>
        <v>栄　養　教　諭</v>
      </c>
      <c r="D90" s="402"/>
      <c r="E90" s="402"/>
      <c r="F90" s="402"/>
      <c r="G90" s="403"/>
    </row>
    <row r="91" spans="2:7" ht="15.75" customHeight="1" thickBot="1" x14ac:dyDescent="0.25">
      <c r="B91" s="78" t="s">
        <v>4</v>
      </c>
      <c r="C91" s="366" t="str">
        <f>C5</f>
        <v>２　　　　　級</v>
      </c>
      <c r="D91" s="364"/>
      <c r="E91" s="364"/>
      <c r="F91" s="364"/>
      <c r="G91" s="365"/>
    </row>
    <row r="92" spans="2:7" x14ac:dyDescent="0.2">
      <c r="B92" s="417" t="s">
        <v>154</v>
      </c>
      <c r="C92" s="394" t="s">
        <v>33</v>
      </c>
      <c r="D92" s="390" t="s">
        <v>34</v>
      </c>
      <c r="E92" s="390" t="s">
        <v>35</v>
      </c>
      <c r="F92" s="390" t="s">
        <v>36</v>
      </c>
      <c r="G92" s="392" t="s">
        <v>0</v>
      </c>
    </row>
    <row r="93" spans="2:7" ht="13.5" thickBot="1" x14ac:dyDescent="0.25">
      <c r="B93" s="418"/>
      <c r="C93" s="395"/>
      <c r="D93" s="391"/>
      <c r="E93" s="391"/>
      <c r="F93" s="391"/>
      <c r="G93" s="393"/>
    </row>
    <row r="94" spans="2:7" x14ac:dyDescent="0.2">
      <c r="B94" s="91">
        <v>79</v>
      </c>
      <c r="C94" s="2">
        <v>3</v>
      </c>
      <c r="D94" s="5"/>
      <c r="E94" s="37"/>
      <c r="F94" s="5"/>
      <c r="G94" s="18">
        <f t="shared" ref="G94:G155" si="2">IF(C94+D94+E94+F94=0,"",C94+D94+E94+F94)</f>
        <v>3</v>
      </c>
    </row>
    <row r="95" spans="2:7" x14ac:dyDescent="0.2">
      <c r="B95" s="43">
        <v>80</v>
      </c>
      <c r="C95" s="7">
        <v>1</v>
      </c>
      <c r="D95" s="6"/>
      <c r="E95" s="10"/>
      <c r="F95" s="6"/>
      <c r="G95" s="19">
        <f t="shared" si="2"/>
        <v>1</v>
      </c>
    </row>
    <row r="96" spans="2:7" x14ac:dyDescent="0.2">
      <c r="B96" s="42">
        <v>81</v>
      </c>
      <c r="C96" s="2">
        <v>3</v>
      </c>
      <c r="D96" s="5"/>
      <c r="E96" s="37"/>
      <c r="F96" s="5"/>
      <c r="G96" s="18">
        <f t="shared" si="2"/>
        <v>3</v>
      </c>
    </row>
    <row r="97" spans="2:7" x14ac:dyDescent="0.2">
      <c r="B97" s="42">
        <v>82</v>
      </c>
      <c r="C97" s="119"/>
      <c r="D97" s="5">
        <v>1</v>
      </c>
      <c r="E97" s="37"/>
      <c r="F97" s="5"/>
      <c r="G97" s="18">
        <f t="shared" si="2"/>
        <v>1</v>
      </c>
    </row>
    <row r="98" spans="2:7" x14ac:dyDescent="0.2">
      <c r="B98" s="42">
        <v>83</v>
      </c>
      <c r="C98" s="119">
        <v>1</v>
      </c>
      <c r="D98" s="5"/>
      <c r="E98" s="37"/>
      <c r="F98" s="5"/>
      <c r="G98" s="18">
        <f t="shared" si="2"/>
        <v>1</v>
      </c>
    </row>
    <row r="99" spans="2:7" x14ac:dyDescent="0.2">
      <c r="B99" s="43">
        <v>84</v>
      </c>
      <c r="C99" s="119">
        <v>1</v>
      </c>
      <c r="D99" s="5"/>
      <c r="E99" s="37"/>
      <c r="F99" s="5"/>
      <c r="G99" s="18">
        <f t="shared" si="2"/>
        <v>1</v>
      </c>
    </row>
    <row r="100" spans="2:7" x14ac:dyDescent="0.2">
      <c r="B100" s="42">
        <v>85</v>
      </c>
      <c r="C100" s="8"/>
      <c r="D100" s="3"/>
      <c r="E100" s="4"/>
      <c r="F100" s="3"/>
      <c r="G100" s="20" t="str">
        <f t="shared" si="2"/>
        <v/>
      </c>
    </row>
    <row r="101" spans="2:7" x14ac:dyDescent="0.2">
      <c r="B101" s="42">
        <v>86</v>
      </c>
      <c r="C101" s="119"/>
      <c r="D101" s="5"/>
      <c r="E101" s="37"/>
      <c r="F101" s="5"/>
      <c r="G101" s="18" t="str">
        <f t="shared" si="2"/>
        <v/>
      </c>
    </row>
    <row r="102" spans="2:7" x14ac:dyDescent="0.2">
      <c r="B102" s="42">
        <v>87</v>
      </c>
      <c r="C102" s="119"/>
      <c r="D102" s="5"/>
      <c r="E102" s="37"/>
      <c r="F102" s="5"/>
      <c r="G102" s="18" t="str">
        <f t="shared" si="2"/>
        <v/>
      </c>
    </row>
    <row r="103" spans="2:7" x14ac:dyDescent="0.2">
      <c r="B103" s="43">
        <v>88</v>
      </c>
      <c r="C103" s="7"/>
      <c r="D103" s="6"/>
      <c r="E103" s="10"/>
      <c r="F103" s="6"/>
      <c r="G103" s="19" t="str">
        <f t="shared" si="2"/>
        <v/>
      </c>
    </row>
    <row r="104" spans="2:7" x14ac:dyDescent="0.2">
      <c r="B104" s="42">
        <v>89</v>
      </c>
      <c r="C104" s="119">
        <v>2</v>
      </c>
      <c r="D104" s="5"/>
      <c r="E104" s="37"/>
      <c r="F104" s="5"/>
      <c r="G104" s="18">
        <f t="shared" si="2"/>
        <v>2</v>
      </c>
    </row>
    <row r="105" spans="2:7" x14ac:dyDescent="0.2">
      <c r="B105" s="42">
        <v>90</v>
      </c>
      <c r="C105" s="119">
        <v>1</v>
      </c>
      <c r="D105" s="5"/>
      <c r="E105" s="37"/>
      <c r="F105" s="5"/>
      <c r="G105" s="18">
        <f t="shared" si="2"/>
        <v>1</v>
      </c>
    </row>
    <row r="106" spans="2:7" x14ac:dyDescent="0.2">
      <c r="B106" s="42">
        <v>91</v>
      </c>
      <c r="C106" s="119"/>
      <c r="D106" s="5"/>
      <c r="E106" s="37"/>
      <c r="F106" s="5"/>
      <c r="G106" s="18" t="str">
        <f t="shared" si="2"/>
        <v/>
      </c>
    </row>
    <row r="107" spans="2:7" x14ac:dyDescent="0.2">
      <c r="B107" s="43">
        <v>92</v>
      </c>
      <c r="C107" s="119"/>
      <c r="D107" s="5"/>
      <c r="E107" s="37"/>
      <c r="F107" s="5"/>
      <c r="G107" s="18" t="str">
        <f t="shared" si="2"/>
        <v/>
      </c>
    </row>
    <row r="108" spans="2:7" x14ac:dyDescent="0.2">
      <c r="B108" s="42">
        <v>93</v>
      </c>
      <c r="C108" s="8">
        <v>2</v>
      </c>
      <c r="D108" s="3">
        <v>1</v>
      </c>
      <c r="E108" s="4"/>
      <c r="F108" s="3"/>
      <c r="G108" s="20">
        <f t="shared" si="2"/>
        <v>3</v>
      </c>
    </row>
    <row r="109" spans="2:7" x14ac:dyDescent="0.2">
      <c r="B109" s="42">
        <v>94</v>
      </c>
      <c r="C109" s="119">
        <v>1</v>
      </c>
      <c r="D109" s="5"/>
      <c r="E109" s="37"/>
      <c r="F109" s="5"/>
      <c r="G109" s="18">
        <f t="shared" si="2"/>
        <v>1</v>
      </c>
    </row>
    <row r="110" spans="2:7" x14ac:dyDescent="0.2">
      <c r="B110" s="42">
        <v>95</v>
      </c>
      <c r="C110" s="119"/>
      <c r="D110" s="5"/>
      <c r="E110" s="37"/>
      <c r="F110" s="5"/>
      <c r="G110" s="18" t="str">
        <f t="shared" si="2"/>
        <v/>
      </c>
    </row>
    <row r="111" spans="2:7" x14ac:dyDescent="0.2">
      <c r="B111" s="43">
        <v>96</v>
      </c>
      <c r="C111" s="7">
        <v>1</v>
      </c>
      <c r="D111" s="6">
        <v>1</v>
      </c>
      <c r="E111" s="10"/>
      <c r="F111" s="6"/>
      <c r="G111" s="19">
        <f t="shared" si="2"/>
        <v>2</v>
      </c>
    </row>
    <row r="112" spans="2:7" x14ac:dyDescent="0.2">
      <c r="B112" s="42">
        <v>97</v>
      </c>
      <c r="C112" s="119"/>
      <c r="D112" s="5">
        <v>1</v>
      </c>
      <c r="E112" s="37"/>
      <c r="F112" s="5"/>
      <c r="G112" s="18">
        <f t="shared" si="2"/>
        <v>1</v>
      </c>
    </row>
    <row r="113" spans="2:7" x14ac:dyDescent="0.2">
      <c r="B113" s="42">
        <v>98</v>
      </c>
      <c r="C113" s="119"/>
      <c r="D113" s="5"/>
      <c r="E113" s="37"/>
      <c r="F113" s="5"/>
      <c r="G113" s="18" t="str">
        <f t="shared" si="2"/>
        <v/>
      </c>
    </row>
    <row r="114" spans="2:7" x14ac:dyDescent="0.2">
      <c r="B114" s="42">
        <v>99</v>
      </c>
      <c r="C114" s="119"/>
      <c r="D114" s="5"/>
      <c r="E114" s="37"/>
      <c r="F114" s="5"/>
      <c r="G114" s="18" t="str">
        <f t="shared" si="2"/>
        <v/>
      </c>
    </row>
    <row r="115" spans="2:7" x14ac:dyDescent="0.2">
      <c r="B115" s="43">
        <v>100</v>
      </c>
      <c r="C115" s="119">
        <v>1</v>
      </c>
      <c r="D115" s="5">
        <v>1</v>
      </c>
      <c r="E115" s="37"/>
      <c r="F115" s="5"/>
      <c r="G115" s="18">
        <f t="shared" si="2"/>
        <v>2</v>
      </c>
    </row>
    <row r="116" spans="2:7" x14ac:dyDescent="0.2">
      <c r="B116" s="42">
        <v>101</v>
      </c>
      <c r="C116" s="8">
        <v>1</v>
      </c>
      <c r="D116" s="3">
        <v>1</v>
      </c>
      <c r="E116" s="4"/>
      <c r="F116" s="3"/>
      <c r="G116" s="20">
        <f t="shared" si="2"/>
        <v>2</v>
      </c>
    </row>
    <row r="117" spans="2:7" x14ac:dyDescent="0.2">
      <c r="B117" s="42">
        <v>102</v>
      </c>
      <c r="C117" s="119"/>
      <c r="D117" s="5"/>
      <c r="E117" s="37"/>
      <c r="F117" s="5"/>
      <c r="G117" s="18" t="str">
        <f t="shared" si="2"/>
        <v/>
      </c>
    </row>
    <row r="118" spans="2:7" x14ac:dyDescent="0.2">
      <c r="B118" s="42">
        <v>103</v>
      </c>
      <c r="C118" s="119"/>
      <c r="D118" s="5"/>
      <c r="E118" s="37"/>
      <c r="F118" s="5"/>
      <c r="G118" s="18" t="str">
        <f t="shared" si="2"/>
        <v/>
      </c>
    </row>
    <row r="119" spans="2:7" x14ac:dyDescent="0.2">
      <c r="B119" s="43">
        <v>104</v>
      </c>
      <c r="C119" s="7"/>
      <c r="D119" s="6"/>
      <c r="E119" s="10"/>
      <c r="F119" s="6"/>
      <c r="G119" s="19" t="str">
        <f t="shared" si="2"/>
        <v/>
      </c>
    </row>
    <row r="120" spans="2:7" x14ac:dyDescent="0.2">
      <c r="B120" s="42">
        <v>105</v>
      </c>
      <c r="C120" s="119"/>
      <c r="D120" s="5"/>
      <c r="E120" s="37"/>
      <c r="F120" s="5"/>
      <c r="G120" s="18" t="str">
        <f t="shared" si="2"/>
        <v/>
      </c>
    </row>
    <row r="121" spans="2:7" x14ac:dyDescent="0.2">
      <c r="B121" s="42">
        <v>106</v>
      </c>
      <c r="C121" s="119">
        <v>1</v>
      </c>
      <c r="D121" s="5"/>
      <c r="E121" s="37"/>
      <c r="F121" s="5"/>
      <c r="G121" s="18">
        <f t="shared" si="2"/>
        <v>1</v>
      </c>
    </row>
    <row r="122" spans="2:7" x14ac:dyDescent="0.2">
      <c r="B122" s="42">
        <v>107</v>
      </c>
      <c r="C122" s="119"/>
      <c r="D122" s="5"/>
      <c r="E122" s="37"/>
      <c r="F122" s="5"/>
      <c r="G122" s="18" t="str">
        <f t="shared" si="2"/>
        <v/>
      </c>
    </row>
    <row r="123" spans="2:7" x14ac:dyDescent="0.2">
      <c r="B123" s="43">
        <v>108</v>
      </c>
      <c r="C123" s="119"/>
      <c r="D123" s="5"/>
      <c r="E123" s="37"/>
      <c r="F123" s="5"/>
      <c r="G123" s="18" t="str">
        <f t="shared" si="2"/>
        <v/>
      </c>
    </row>
    <row r="124" spans="2:7" x14ac:dyDescent="0.2">
      <c r="B124" s="42">
        <v>109</v>
      </c>
      <c r="C124" s="8">
        <v>1</v>
      </c>
      <c r="D124" s="3"/>
      <c r="E124" s="4"/>
      <c r="F124" s="3"/>
      <c r="G124" s="20">
        <f t="shared" si="2"/>
        <v>1</v>
      </c>
    </row>
    <row r="125" spans="2:7" x14ac:dyDescent="0.2">
      <c r="B125" s="42">
        <v>110</v>
      </c>
      <c r="C125" s="119"/>
      <c r="D125" s="5"/>
      <c r="E125" s="37"/>
      <c r="F125" s="5"/>
      <c r="G125" s="18" t="str">
        <f t="shared" si="2"/>
        <v/>
      </c>
    </row>
    <row r="126" spans="2:7" x14ac:dyDescent="0.2">
      <c r="B126" s="42">
        <v>111</v>
      </c>
      <c r="C126" s="119"/>
      <c r="D126" s="5"/>
      <c r="E126" s="37"/>
      <c r="F126" s="5"/>
      <c r="G126" s="18" t="str">
        <f t="shared" si="2"/>
        <v/>
      </c>
    </row>
    <row r="127" spans="2:7" x14ac:dyDescent="0.2">
      <c r="B127" s="43">
        <v>112</v>
      </c>
      <c r="C127" s="7"/>
      <c r="D127" s="6">
        <v>2</v>
      </c>
      <c r="E127" s="10"/>
      <c r="F127" s="6"/>
      <c r="G127" s="19">
        <f t="shared" si="2"/>
        <v>2</v>
      </c>
    </row>
    <row r="128" spans="2:7" x14ac:dyDescent="0.2">
      <c r="B128" s="42">
        <v>113</v>
      </c>
      <c r="C128" s="119">
        <v>1</v>
      </c>
      <c r="D128" s="5">
        <v>1</v>
      </c>
      <c r="E128" s="37"/>
      <c r="F128" s="5"/>
      <c r="G128" s="18">
        <f t="shared" si="2"/>
        <v>2</v>
      </c>
    </row>
    <row r="129" spans="2:7" x14ac:dyDescent="0.2">
      <c r="B129" s="42">
        <v>114</v>
      </c>
      <c r="C129" s="119">
        <v>1</v>
      </c>
      <c r="D129" s="5"/>
      <c r="E129" s="37"/>
      <c r="F129" s="5"/>
      <c r="G129" s="18">
        <f t="shared" si="2"/>
        <v>1</v>
      </c>
    </row>
    <row r="130" spans="2:7" x14ac:dyDescent="0.2">
      <c r="B130" s="42">
        <v>115</v>
      </c>
      <c r="C130" s="119"/>
      <c r="D130" s="5">
        <v>1</v>
      </c>
      <c r="E130" s="37"/>
      <c r="F130" s="5"/>
      <c r="G130" s="18">
        <f t="shared" si="2"/>
        <v>1</v>
      </c>
    </row>
    <row r="131" spans="2:7" x14ac:dyDescent="0.2">
      <c r="B131" s="43">
        <v>116</v>
      </c>
      <c r="C131" s="119"/>
      <c r="D131" s="5"/>
      <c r="E131" s="37"/>
      <c r="F131" s="5"/>
      <c r="G131" s="18" t="str">
        <f t="shared" si="2"/>
        <v/>
      </c>
    </row>
    <row r="132" spans="2:7" x14ac:dyDescent="0.2">
      <c r="B132" s="42">
        <v>117</v>
      </c>
      <c r="C132" s="8">
        <v>1</v>
      </c>
      <c r="D132" s="3">
        <v>1</v>
      </c>
      <c r="E132" s="4"/>
      <c r="F132" s="3"/>
      <c r="G132" s="20">
        <f t="shared" si="2"/>
        <v>2</v>
      </c>
    </row>
    <row r="133" spans="2:7" x14ac:dyDescent="0.2">
      <c r="B133" s="42">
        <v>118</v>
      </c>
      <c r="C133" s="119"/>
      <c r="D133" s="5"/>
      <c r="E133" s="37"/>
      <c r="F133" s="5"/>
      <c r="G133" s="18" t="str">
        <f t="shared" si="2"/>
        <v/>
      </c>
    </row>
    <row r="134" spans="2:7" x14ac:dyDescent="0.2">
      <c r="B134" s="42">
        <v>119</v>
      </c>
      <c r="C134" s="119"/>
      <c r="D134" s="5"/>
      <c r="E134" s="37"/>
      <c r="F134" s="5"/>
      <c r="G134" s="18" t="str">
        <f t="shared" si="2"/>
        <v/>
      </c>
    </row>
    <row r="135" spans="2:7" x14ac:dyDescent="0.2">
      <c r="B135" s="43">
        <v>120</v>
      </c>
      <c r="C135" s="7"/>
      <c r="D135" s="6"/>
      <c r="E135" s="10"/>
      <c r="F135" s="6"/>
      <c r="G135" s="19" t="str">
        <f t="shared" si="2"/>
        <v/>
      </c>
    </row>
    <row r="136" spans="2:7" x14ac:dyDescent="0.2">
      <c r="B136" s="42">
        <v>121</v>
      </c>
      <c r="C136" s="119"/>
      <c r="D136" s="5"/>
      <c r="E136" s="37"/>
      <c r="F136" s="5"/>
      <c r="G136" s="18" t="str">
        <f t="shared" si="2"/>
        <v/>
      </c>
    </row>
    <row r="137" spans="2:7" x14ac:dyDescent="0.2">
      <c r="B137" s="42">
        <v>122</v>
      </c>
      <c r="C137" s="119"/>
      <c r="D137" s="5">
        <v>3</v>
      </c>
      <c r="E137" s="37"/>
      <c r="F137" s="5"/>
      <c r="G137" s="18">
        <f t="shared" si="2"/>
        <v>3</v>
      </c>
    </row>
    <row r="138" spans="2:7" x14ac:dyDescent="0.2">
      <c r="B138" s="42">
        <v>123</v>
      </c>
      <c r="C138" s="119"/>
      <c r="D138" s="5"/>
      <c r="E138" s="37"/>
      <c r="F138" s="5"/>
      <c r="G138" s="18" t="str">
        <f t="shared" si="2"/>
        <v/>
      </c>
    </row>
    <row r="139" spans="2:7" x14ac:dyDescent="0.2">
      <c r="B139" s="43">
        <v>124</v>
      </c>
      <c r="C139" s="119"/>
      <c r="D139" s="5">
        <v>1</v>
      </c>
      <c r="E139" s="37"/>
      <c r="F139" s="5"/>
      <c r="G139" s="18">
        <f t="shared" si="2"/>
        <v>1</v>
      </c>
    </row>
    <row r="140" spans="2:7" x14ac:dyDescent="0.2">
      <c r="B140" s="42">
        <v>125</v>
      </c>
      <c r="C140" s="8"/>
      <c r="D140" s="3">
        <v>2</v>
      </c>
      <c r="E140" s="4"/>
      <c r="F140" s="3"/>
      <c r="G140" s="20">
        <f t="shared" si="2"/>
        <v>2</v>
      </c>
    </row>
    <row r="141" spans="2:7" x14ac:dyDescent="0.2">
      <c r="B141" s="42">
        <v>126</v>
      </c>
      <c r="C141" s="119"/>
      <c r="D141" s="5">
        <v>2</v>
      </c>
      <c r="E141" s="37"/>
      <c r="F141" s="5"/>
      <c r="G141" s="18">
        <f t="shared" si="2"/>
        <v>2</v>
      </c>
    </row>
    <row r="142" spans="2:7" x14ac:dyDescent="0.2">
      <c r="B142" s="42">
        <v>127</v>
      </c>
      <c r="C142" s="119"/>
      <c r="D142" s="5">
        <v>3</v>
      </c>
      <c r="E142" s="37"/>
      <c r="F142" s="5"/>
      <c r="G142" s="18">
        <f t="shared" si="2"/>
        <v>3</v>
      </c>
    </row>
    <row r="143" spans="2:7" x14ac:dyDescent="0.2">
      <c r="B143" s="43">
        <v>128</v>
      </c>
      <c r="C143" s="7">
        <v>1</v>
      </c>
      <c r="D143" s="6">
        <v>2</v>
      </c>
      <c r="E143" s="10"/>
      <c r="F143" s="6"/>
      <c r="G143" s="19">
        <f t="shared" si="2"/>
        <v>3</v>
      </c>
    </row>
    <row r="144" spans="2:7" x14ac:dyDescent="0.2">
      <c r="B144" s="42">
        <v>129</v>
      </c>
      <c r="C144" s="119"/>
      <c r="D144" s="5">
        <v>1</v>
      </c>
      <c r="E144" s="37"/>
      <c r="F144" s="5"/>
      <c r="G144" s="18">
        <f t="shared" si="2"/>
        <v>1</v>
      </c>
    </row>
    <row r="145" spans="2:7" x14ac:dyDescent="0.2">
      <c r="B145" s="42">
        <v>130</v>
      </c>
      <c r="C145" s="119"/>
      <c r="D145" s="5">
        <v>3</v>
      </c>
      <c r="E145" s="37"/>
      <c r="F145" s="5"/>
      <c r="G145" s="18">
        <f t="shared" si="2"/>
        <v>3</v>
      </c>
    </row>
    <row r="146" spans="2:7" x14ac:dyDescent="0.2">
      <c r="B146" s="42">
        <v>131</v>
      </c>
      <c r="C146" s="119">
        <v>1</v>
      </c>
      <c r="D146" s="5">
        <v>4</v>
      </c>
      <c r="E146" s="37"/>
      <c r="F146" s="5"/>
      <c r="G146" s="18">
        <f t="shared" si="2"/>
        <v>5</v>
      </c>
    </row>
    <row r="147" spans="2:7" x14ac:dyDescent="0.2">
      <c r="B147" s="43">
        <v>132</v>
      </c>
      <c r="C147" s="119"/>
      <c r="D147" s="5">
        <v>1</v>
      </c>
      <c r="E147" s="37"/>
      <c r="F147" s="5"/>
      <c r="G147" s="18">
        <f t="shared" si="2"/>
        <v>1</v>
      </c>
    </row>
    <row r="148" spans="2:7" x14ac:dyDescent="0.2">
      <c r="B148" s="42">
        <v>133</v>
      </c>
      <c r="C148" s="8"/>
      <c r="D148" s="3">
        <v>2</v>
      </c>
      <c r="E148" s="4"/>
      <c r="F148" s="3"/>
      <c r="G148" s="20">
        <f t="shared" si="2"/>
        <v>2</v>
      </c>
    </row>
    <row r="149" spans="2:7" x14ac:dyDescent="0.2">
      <c r="B149" s="42">
        <v>134</v>
      </c>
      <c r="C149" s="119"/>
      <c r="D149" s="5"/>
      <c r="E149" s="37"/>
      <c r="F149" s="5"/>
      <c r="G149" s="18" t="str">
        <f t="shared" si="2"/>
        <v/>
      </c>
    </row>
    <row r="150" spans="2:7" x14ac:dyDescent="0.2">
      <c r="B150" s="42">
        <v>135</v>
      </c>
      <c r="C150" s="119"/>
      <c r="D150" s="5">
        <v>1</v>
      </c>
      <c r="E150" s="37"/>
      <c r="F150" s="5"/>
      <c r="G150" s="18">
        <f t="shared" si="2"/>
        <v>1</v>
      </c>
    </row>
    <row r="151" spans="2:7" x14ac:dyDescent="0.2">
      <c r="B151" s="43">
        <v>136</v>
      </c>
      <c r="C151" s="7"/>
      <c r="D151" s="6">
        <v>4</v>
      </c>
      <c r="E151" s="10"/>
      <c r="F151" s="6"/>
      <c r="G151" s="19">
        <f t="shared" si="2"/>
        <v>4</v>
      </c>
    </row>
    <row r="152" spans="2:7" x14ac:dyDescent="0.2">
      <c r="B152" s="42">
        <v>137</v>
      </c>
      <c r="C152" s="119"/>
      <c r="D152" s="5">
        <v>1</v>
      </c>
      <c r="E152" s="37"/>
      <c r="F152" s="5"/>
      <c r="G152" s="18">
        <f t="shared" si="2"/>
        <v>1</v>
      </c>
    </row>
    <row r="153" spans="2:7" x14ac:dyDescent="0.2">
      <c r="B153" s="42">
        <v>138</v>
      </c>
      <c r="C153" s="119"/>
      <c r="D153" s="5"/>
      <c r="E153" s="37"/>
      <c r="F153" s="5"/>
      <c r="G153" s="18" t="str">
        <f t="shared" si="2"/>
        <v/>
      </c>
    </row>
    <row r="154" spans="2:7" x14ac:dyDescent="0.2">
      <c r="B154" s="42">
        <v>139</v>
      </c>
      <c r="C154" s="119"/>
      <c r="D154" s="5"/>
      <c r="E154" s="37"/>
      <c r="F154" s="5"/>
      <c r="G154" s="18" t="str">
        <f t="shared" si="2"/>
        <v/>
      </c>
    </row>
    <row r="155" spans="2:7" x14ac:dyDescent="0.2">
      <c r="B155" s="43">
        <v>140</v>
      </c>
      <c r="C155" s="7"/>
      <c r="D155" s="6"/>
      <c r="E155" s="10"/>
      <c r="F155" s="6"/>
      <c r="G155" s="19" t="str">
        <f t="shared" si="2"/>
        <v/>
      </c>
    </row>
    <row r="156" spans="2:7" x14ac:dyDescent="0.2">
      <c r="B156" s="42">
        <v>141</v>
      </c>
      <c r="C156" s="119"/>
      <c r="D156" s="5"/>
      <c r="E156" s="37"/>
      <c r="F156" s="5"/>
      <c r="G156" s="18" t="str">
        <f>IF(C156+D156+E156+F156=0,"",C156+D156+E156+F156)</f>
        <v/>
      </c>
    </row>
    <row r="157" spans="2:7" x14ac:dyDescent="0.2">
      <c r="B157" s="42">
        <v>142</v>
      </c>
      <c r="C157" s="119"/>
      <c r="D157" s="5"/>
      <c r="E157" s="37"/>
      <c r="F157" s="5"/>
      <c r="G157" s="18" t="str">
        <f>IF(C157+D157+E157+F157=0,"",C157+D157+E157+F157)</f>
        <v/>
      </c>
    </row>
    <row r="158" spans="2:7" x14ac:dyDescent="0.2">
      <c r="B158" s="42">
        <v>143</v>
      </c>
      <c r="C158" s="119"/>
      <c r="D158" s="5"/>
      <c r="E158" s="37"/>
      <c r="F158" s="5"/>
      <c r="G158" s="18" t="str">
        <f>IF(C158+D158+E158+F158=0,"",C158+D158+E158+F158)</f>
        <v/>
      </c>
    </row>
    <row r="159" spans="2:7" x14ac:dyDescent="0.2">
      <c r="B159" s="43">
        <v>144</v>
      </c>
      <c r="C159" s="119"/>
      <c r="D159" s="5"/>
      <c r="E159" s="37"/>
      <c r="F159" s="5"/>
      <c r="G159" s="18" t="str">
        <f t="shared" ref="G159:G167" si="3">IF(C159+D159+E159+F159=0,"",C159+D159+E159+F159)</f>
        <v/>
      </c>
    </row>
    <row r="160" spans="2:7" x14ac:dyDescent="0.2">
      <c r="B160" s="42">
        <v>145</v>
      </c>
      <c r="C160" s="8"/>
      <c r="D160" s="3"/>
      <c r="E160" s="4"/>
      <c r="F160" s="3"/>
      <c r="G160" s="20" t="str">
        <f t="shared" si="3"/>
        <v/>
      </c>
    </row>
    <row r="161" spans="2:7" x14ac:dyDescent="0.2">
      <c r="B161" s="42">
        <v>146</v>
      </c>
      <c r="C161" s="119"/>
      <c r="D161" s="5"/>
      <c r="E161" s="37"/>
      <c r="F161" s="5"/>
      <c r="G161" s="18" t="str">
        <f t="shared" si="3"/>
        <v/>
      </c>
    </row>
    <row r="162" spans="2:7" x14ac:dyDescent="0.2">
      <c r="B162" s="42">
        <v>147</v>
      </c>
      <c r="C162" s="119"/>
      <c r="D162" s="5"/>
      <c r="E162" s="37"/>
      <c r="F162" s="5"/>
      <c r="G162" s="18" t="str">
        <f t="shared" si="3"/>
        <v/>
      </c>
    </row>
    <row r="163" spans="2:7" x14ac:dyDescent="0.2">
      <c r="B163" s="43">
        <v>148</v>
      </c>
      <c r="C163" s="7"/>
      <c r="D163" s="6"/>
      <c r="E163" s="10"/>
      <c r="F163" s="6"/>
      <c r="G163" s="19" t="str">
        <f t="shared" si="3"/>
        <v/>
      </c>
    </row>
    <row r="164" spans="2:7" ht="13.5" thickBot="1" x14ac:dyDescent="0.25">
      <c r="B164" s="42">
        <v>149</v>
      </c>
      <c r="C164" s="262"/>
      <c r="D164" s="67"/>
      <c r="E164" s="39"/>
      <c r="F164" s="67"/>
      <c r="G164" s="69" t="str">
        <f t="shared" si="3"/>
        <v/>
      </c>
    </row>
    <row r="165" spans="2:7" x14ac:dyDescent="0.2">
      <c r="B165" s="42"/>
      <c r="C165" s="119"/>
      <c r="D165" s="5"/>
      <c r="E165" s="37"/>
      <c r="F165" s="5"/>
      <c r="G165" s="18" t="str">
        <f t="shared" si="3"/>
        <v/>
      </c>
    </row>
    <row r="166" spans="2:7" x14ac:dyDescent="0.2">
      <c r="B166" s="42"/>
      <c r="C166" s="2"/>
      <c r="D166" s="5"/>
      <c r="E166" s="37"/>
      <c r="F166" s="5"/>
      <c r="G166" s="18" t="str">
        <f t="shared" si="3"/>
        <v/>
      </c>
    </row>
    <row r="167" spans="2:7" x14ac:dyDescent="0.2">
      <c r="B167" s="43"/>
      <c r="C167" s="7"/>
      <c r="D167" s="6"/>
      <c r="E167" s="10"/>
      <c r="F167" s="6"/>
      <c r="G167" s="19" t="str">
        <f t="shared" si="3"/>
        <v/>
      </c>
    </row>
    <row r="168" spans="2:7" ht="13.5" thickBot="1" x14ac:dyDescent="0.25">
      <c r="B168" s="42"/>
      <c r="C168" s="2"/>
      <c r="D168" s="5"/>
      <c r="E168" s="37"/>
      <c r="F168" s="5"/>
      <c r="G168" s="18" t="str">
        <f>IF(C168+D168+E168+F168=0,"",C168+D168+E168+F168)</f>
        <v/>
      </c>
    </row>
    <row r="169" spans="2:7" ht="16.5" customHeight="1" thickBot="1" x14ac:dyDescent="0.25">
      <c r="B169" s="78" t="s">
        <v>0</v>
      </c>
      <c r="C169" s="132">
        <f>SUM(C8:C86)+SUM(C94:C168)</f>
        <v>70</v>
      </c>
      <c r="D169" s="68">
        <f>SUM(D8:D86)+SUM(D94:D168)</f>
        <v>44</v>
      </c>
      <c r="E169" s="68">
        <f>SUM(E8:E86)+SUM(E94:E168)</f>
        <v>0</v>
      </c>
      <c r="F169" s="68">
        <f>SUM(F8:F86)+SUM(F94:F168)</f>
        <v>0</v>
      </c>
      <c r="G169" s="133">
        <f>SUM(G8:G86)+SUM(G94:G168)</f>
        <v>114</v>
      </c>
    </row>
    <row r="170" spans="2:7" ht="16.5" customHeight="1" thickBot="1" x14ac:dyDescent="0.25">
      <c r="B170" s="180" t="s">
        <v>14</v>
      </c>
      <c r="C170" s="26"/>
      <c r="D170" s="62"/>
      <c r="E170" s="213"/>
      <c r="F170" s="134"/>
      <c r="G170" s="31"/>
    </row>
    <row r="171" spans="2:7" ht="16.5" customHeight="1" thickBot="1" x14ac:dyDescent="0.25">
      <c r="B171" s="79" t="s">
        <v>16</v>
      </c>
      <c r="C171" s="98"/>
      <c r="D171" s="297" t="s">
        <v>229</v>
      </c>
      <c r="E171" s="136">
        <f>G169</f>
        <v>114</v>
      </c>
      <c r="F171" s="134">
        <f>ROUND(E171/F172*100,1)</f>
        <v>1.2</v>
      </c>
      <c r="G171" s="118" t="s">
        <v>201</v>
      </c>
    </row>
    <row r="172" spans="2:7" ht="13.5" thickBot="1" x14ac:dyDescent="0.25">
      <c r="C172" s="2"/>
      <c r="D172" s="355" t="s">
        <v>230</v>
      </c>
      <c r="E172" s="357"/>
      <c r="F172" s="137">
        <f>'教(三)43'!E170+'教(三)43'!L170+'教(三)3特2特2'!L170+'教(三)322'!L170+'教(三)121'!E170</f>
        <v>9673</v>
      </c>
      <c r="G172" s="304" t="s">
        <v>231</v>
      </c>
    </row>
    <row r="173" spans="2:7" x14ac:dyDescent="0.2">
      <c r="F173" s="128"/>
    </row>
    <row r="174" spans="2:7" x14ac:dyDescent="0.2">
      <c r="F174" s="128"/>
    </row>
  </sheetData>
  <mergeCells count="17">
    <mergeCell ref="C4:G4"/>
    <mergeCell ref="C5:G5"/>
    <mergeCell ref="B6:B7"/>
    <mergeCell ref="C6:C7"/>
    <mergeCell ref="D6:D7"/>
    <mergeCell ref="E6:E7"/>
    <mergeCell ref="F6:F7"/>
    <mergeCell ref="G6:G7"/>
    <mergeCell ref="D172:E172"/>
    <mergeCell ref="C90:G90"/>
    <mergeCell ref="C91:G91"/>
    <mergeCell ref="B92:B93"/>
    <mergeCell ref="C92:C93"/>
    <mergeCell ref="D92:D93"/>
    <mergeCell ref="E92:E93"/>
    <mergeCell ref="F92:F93"/>
    <mergeCell ref="G92:G93"/>
  </mergeCells>
  <phoneticPr fontId="13"/>
  <pageMargins left="0.70866141732283472" right="0.70866141732283472" top="0.74803149606299213" bottom="0.74803149606299213" header="0.31496062992125984" footer="0.31496062992125984"/>
  <pageSetup paperSize="9" scale="67" firstPageNumber="47" orientation="portrait" r:id="rId1"/>
  <rowBreaks count="1" manualBreakCount="1">
    <brk id="8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X139"/>
  <sheetViews>
    <sheetView view="pageBreakPreview" topLeftCell="A4" zoomScale="115" zoomScaleNormal="115" zoomScaleSheetLayoutView="115" workbookViewId="0">
      <pane xSplit="2" ySplit="5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X6" sqref="X6"/>
    </sheetView>
  </sheetViews>
  <sheetFormatPr defaultRowHeight="13" x14ac:dyDescent="0.2"/>
  <cols>
    <col min="1" max="1" width="1.6328125" customWidth="1"/>
    <col min="2" max="2" width="9.08984375" customWidth="1"/>
    <col min="3" max="22" width="4.6328125" customWidth="1"/>
    <col min="23" max="23" width="4.08984375" customWidth="1"/>
  </cols>
  <sheetData>
    <row r="1" spans="2:22" ht="13.5" customHeight="1" x14ac:dyDescent="0.2">
      <c r="B1" s="1"/>
    </row>
    <row r="3" spans="2:22" ht="13.5" customHeight="1" thickBot="1" x14ac:dyDescent="0.25">
      <c r="B3" s="12"/>
    </row>
    <row r="4" spans="2:22" ht="15.75" customHeight="1" thickBot="1" x14ac:dyDescent="0.25">
      <c r="B4" s="78" t="s">
        <v>5</v>
      </c>
      <c r="C4" s="355" t="s">
        <v>20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55" t="s">
        <v>129</v>
      </c>
      <c r="D5" s="356"/>
      <c r="E5" s="356"/>
      <c r="F5" s="356"/>
      <c r="G5" s="356"/>
      <c r="H5" s="356"/>
      <c r="I5" s="356"/>
      <c r="J5" s="356"/>
      <c r="K5" s="356"/>
      <c r="L5" s="357"/>
      <c r="M5" s="363" t="s">
        <v>21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7" t="s">
        <v>2</v>
      </c>
      <c r="C6" s="362" t="s">
        <v>6</v>
      </c>
      <c r="D6" s="359"/>
      <c r="E6" s="359" t="s">
        <v>7</v>
      </c>
      <c r="F6" s="359"/>
      <c r="G6" s="359" t="s">
        <v>8</v>
      </c>
      <c r="H6" s="359"/>
      <c r="I6" s="359" t="s">
        <v>9</v>
      </c>
      <c r="J6" s="359"/>
      <c r="K6" s="359" t="s">
        <v>0</v>
      </c>
      <c r="L6" s="360"/>
      <c r="M6" s="361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8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45"/>
      <c r="C8" s="45"/>
      <c r="D8" s="166" t="s">
        <v>1</v>
      </c>
      <c r="E8" s="167"/>
      <c r="F8" s="167" t="s">
        <v>1</v>
      </c>
      <c r="G8" s="1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167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38">
        <v>1</v>
      </c>
      <c r="C9" s="45"/>
      <c r="D9" s="13"/>
      <c r="E9" s="2"/>
      <c r="F9" s="2"/>
      <c r="G9" s="37"/>
      <c r="H9" s="13"/>
      <c r="I9" s="2"/>
      <c r="J9" s="2"/>
      <c r="K9" s="37"/>
      <c r="L9" s="2"/>
      <c r="M9" s="45"/>
      <c r="N9" s="2"/>
      <c r="O9" s="37"/>
      <c r="P9" s="13"/>
      <c r="Q9" s="2"/>
      <c r="R9" s="2"/>
      <c r="S9" s="37"/>
      <c r="T9" s="13"/>
      <c r="U9" s="2"/>
      <c r="V9" s="29"/>
    </row>
    <row r="10" spans="2:22" x14ac:dyDescent="0.2">
      <c r="B10" s="38">
        <v>2</v>
      </c>
      <c r="C10" s="45"/>
      <c r="D10" s="13"/>
      <c r="E10" s="2"/>
      <c r="F10" s="2"/>
      <c r="G10" s="37"/>
      <c r="H10" s="13"/>
      <c r="I10" s="2"/>
      <c r="J10" s="2"/>
      <c r="K10" s="37"/>
      <c r="L10" s="2"/>
      <c r="M10" s="45"/>
      <c r="N10" s="2"/>
      <c r="O10" s="37"/>
      <c r="P10" s="13"/>
      <c r="Q10" s="2"/>
      <c r="R10" s="2"/>
      <c r="S10" s="37"/>
      <c r="T10" s="13"/>
      <c r="U10" s="2"/>
      <c r="V10" s="29"/>
    </row>
    <row r="11" spans="2:22" x14ac:dyDescent="0.2">
      <c r="B11" s="38">
        <v>3</v>
      </c>
      <c r="C11" s="45"/>
      <c r="D11" s="13"/>
      <c r="E11" s="2"/>
      <c r="F11" s="2"/>
      <c r="G11" s="37"/>
      <c r="H11" s="13"/>
      <c r="I11" s="2"/>
      <c r="J11" s="2"/>
      <c r="K11" s="37"/>
      <c r="L11" s="2"/>
      <c r="M11" s="45"/>
      <c r="N11" s="2"/>
      <c r="O11" s="37"/>
      <c r="P11" s="13"/>
      <c r="Q11" s="2"/>
      <c r="R11" s="2"/>
      <c r="S11" s="37"/>
      <c r="T11" s="13"/>
      <c r="U11" s="2"/>
      <c r="V11" s="29"/>
    </row>
    <row r="12" spans="2:22" x14ac:dyDescent="0.2">
      <c r="B12" s="27">
        <v>4</v>
      </c>
      <c r="C12" s="16"/>
      <c r="D12" s="11"/>
      <c r="E12" s="7"/>
      <c r="F12" s="7"/>
      <c r="G12" s="10"/>
      <c r="H12" s="11"/>
      <c r="I12" s="7"/>
      <c r="J12" s="7"/>
      <c r="K12" s="10"/>
      <c r="L12" s="7"/>
      <c r="M12" s="16">
        <v>1</v>
      </c>
      <c r="N12" s="7"/>
      <c r="O12" s="10"/>
      <c r="P12" s="11"/>
      <c r="Q12" s="7"/>
      <c r="R12" s="7"/>
      <c r="S12" s="10"/>
      <c r="T12" s="11"/>
      <c r="U12" s="7">
        <v>1</v>
      </c>
      <c r="V12" s="35"/>
    </row>
    <row r="13" spans="2:22" x14ac:dyDescent="0.2">
      <c r="B13" s="38">
        <v>5</v>
      </c>
      <c r="C13" s="45"/>
      <c r="D13" s="13"/>
      <c r="E13" s="2"/>
      <c r="F13" s="2"/>
      <c r="G13" s="37"/>
      <c r="H13" s="13"/>
      <c r="I13" s="2"/>
      <c r="J13" s="2"/>
      <c r="K13" s="37"/>
      <c r="L13" s="2"/>
      <c r="M13" s="45"/>
      <c r="N13" s="2"/>
      <c r="O13" s="37"/>
      <c r="P13" s="13"/>
      <c r="Q13" s="2"/>
      <c r="R13" s="2"/>
      <c r="S13" s="37"/>
      <c r="T13" s="13"/>
      <c r="U13" s="2"/>
      <c r="V13" s="29"/>
    </row>
    <row r="14" spans="2:22" x14ac:dyDescent="0.2">
      <c r="B14" s="38">
        <v>6</v>
      </c>
      <c r="C14" s="45"/>
      <c r="D14" s="13"/>
      <c r="E14" s="2"/>
      <c r="F14" s="2"/>
      <c r="G14" s="37"/>
      <c r="H14" s="13"/>
      <c r="I14" s="2"/>
      <c r="J14" s="2"/>
      <c r="K14" s="37"/>
      <c r="L14" s="2"/>
      <c r="M14" s="45"/>
      <c r="N14" s="2"/>
      <c r="O14" s="37"/>
      <c r="P14" s="13"/>
      <c r="Q14" s="2"/>
      <c r="R14" s="2"/>
      <c r="S14" s="37"/>
      <c r="T14" s="13"/>
      <c r="U14" s="2"/>
      <c r="V14" s="29"/>
    </row>
    <row r="15" spans="2:22" x14ac:dyDescent="0.2">
      <c r="B15" s="38">
        <v>7</v>
      </c>
      <c r="C15" s="45"/>
      <c r="D15" s="13"/>
      <c r="E15" s="2"/>
      <c r="F15" s="2"/>
      <c r="G15" s="37"/>
      <c r="H15" s="13"/>
      <c r="I15" s="2"/>
      <c r="J15" s="2"/>
      <c r="K15" s="37"/>
      <c r="L15" s="2"/>
      <c r="M15" s="45"/>
      <c r="N15" s="2">
        <v>1</v>
      </c>
      <c r="O15" s="37"/>
      <c r="P15" s="13"/>
      <c r="Q15" s="2"/>
      <c r="R15" s="2"/>
      <c r="S15" s="37"/>
      <c r="T15" s="13"/>
      <c r="U15" s="2"/>
      <c r="V15" s="29">
        <v>1</v>
      </c>
    </row>
    <row r="16" spans="2:22" x14ac:dyDescent="0.2">
      <c r="B16" s="27">
        <v>8</v>
      </c>
      <c r="C16" s="16"/>
      <c r="D16" s="11"/>
      <c r="E16" s="7"/>
      <c r="F16" s="7"/>
      <c r="G16" s="10"/>
      <c r="H16" s="11"/>
      <c r="I16" s="7"/>
      <c r="J16" s="7"/>
      <c r="K16" s="10"/>
      <c r="L16" s="7"/>
      <c r="M16" s="16"/>
      <c r="N16" s="7"/>
      <c r="O16" s="10"/>
      <c r="P16" s="11"/>
      <c r="Q16" s="7"/>
      <c r="R16" s="7"/>
      <c r="S16" s="10"/>
      <c r="T16" s="11"/>
      <c r="U16" s="7"/>
      <c r="V16" s="35"/>
    </row>
    <row r="17" spans="2:22" x14ac:dyDescent="0.2">
      <c r="B17" s="38">
        <v>9</v>
      </c>
      <c r="C17" s="45"/>
      <c r="D17" s="13"/>
      <c r="E17" s="2"/>
      <c r="F17" s="2"/>
      <c r="G17" s="37"/>
      <c r="H17" s="13"/>
      <c r="I17" s="2"/>
      <c r="J17" s="2"/>
      <c r="K17" s="37"/>
      <c r="L17" s="2"/>
      <c r="M17" s="45"/>
      <c r="N17" s="2"/>
      <c r="O17" s="37"/>
      <c r="P17" s="13"/>
      <c r="Q17" s="2"/>
      <c r="R17" s="2"/>
      <c r="S17" s="37"/>
      <c r="T17" s="13"/>
      <c r="U17" s="2"/>
      <c r="V17" s="29"/>
    </row>
    <row r="18" spans="2:22" x14ac:dyDescent="0.2">
      <c r="B18" s="38">
        <v>10</v>
      </c>
      <c r="C18" s="45"/>
      <c r="D18" s="13"/>
      <c r="E18" s="2"/>
      <c r="F18" s="2"/>
      <c r="G18" s="37"/>
      <c r="H18" s="13"/>
      <c r="I18" s="2"/>
      <c r="J18" s="2"/>
      <c r="K18" s="37"/>
      <c r="L18" s="2"/>
      <c r="M18" s="45"/>
      <c r="N18" s="2"/>
      <c r="O18" s="37"/>
      <c r="P18" s="13"/>
      <c r="Q18" s="2"/>
      <c r="R18" s="2"/>
      <c r="S18" s="37"/>
      <c r="T18" s="13"/>
      <c r="U18" s="2"/>
      <c r="V18" s="29"/>
    </row>
    <row r="19" spans="2:22" x14ac:dyDescent="0.2">
      <c r="B19" s="38">
        <v>11</v>
      </c>
      <c r="C19" s="45"/>
      <c r="D19" s="13"/>
      <c r="E19" s="2"/>
      <c r="F19" s="2"/>
      <c r="G19" s="37"/>
      <c r="H19" s="13"/>
      <c r="I19" s="2"/>
      <c r="J19" s="2"/>
      <c r="K19" s="37"/>
      <c r="L19" s="2"/>
      <c r="M19" s="45"/>
      <c r="N19" s="2"/>
      <c r="O19" s="37"/>
      <c r="P19" s="13"/>
      <c r="Q19" s="2"/>
      <c r="R19" s="2"/>
      <c r="S19" s="37"/>
      <c r="T19" s="13"/>
      <c r="U19" s="2"/>
      <c r="V19" s="29"/>
    </row>
    <row r="20" spans="2:22" x14ac:dyDescent="0.2">
      <c r="B20" s="38">
        <v>12</v>
      </c>
      <c r="C20" s="45"/>
      <c r="D20" s="13"/>
      <c r="E20" s="2"/>
      <c r="F20" s="2"/>
      <c r="G20" s="37"/>
      <c r="H20" s="13"/>
      <c r="I20" s="2"/>
      <c r="J20" s="2"/>
      <c r="K20" s="37"/>
      <c r="L20" s="2"/>
      <c r="M20" s="45"/>
      <c r="N20" s="2"/>
      <c r="O20" s="37"/>
      <c r="P20" s="13"/>
      <c r="Q20" s="2"/>
      <c r="R20" s="2"/>
      <c r="S20" s="37"/>
      <c r="T20" s="13"/>
      <c r="U20" s="2"/>
      <c r="V20" s="29"/>
    </row>
    <row r="21" spans="2:22" x14ac:dyDescent="0.2">
      <c r="B21" s="48">
        <v>13</v>
      </c>
      <c r="C21" s="17"/>
      <c r="D21" s="9"/>
      <c r="E21" s="8"/>
      <c r="F21" s="8"/>
      <c r="G21" s="4"/>
      <c r="H21" s="9"/>
      <c r="I21" s="8"/>
      <c r="J21" s="8"/>
      <c r="K21" s="4"/>
      <c r="L21" s="8"/>
      <c r="M21" s="17"/>
      <c r="N21" s="8"/>
      <c r="O21" s="4"/>
      <c r="P21" s="9"/>
      <c r="Q21" s="8"/>
      <c r="R21" s="8"/>
      <c r="S21" s="4"/>
      <c r="T21" s="9"/>
      <c r="U21" s="8"/>
      <c r="V21" s="34"/>
    </row>
    <row r="22" spans="2:22" x14ac:dyDescent="0.2">
      <c r="B22" s="38">
        <v>14</v>
      </c>
      <c r="C22" s="45"/>
      <c r="D22" s="13"/>
      <c r="E22" s="2"/>
      <c r="F22" s="2"/>
      <c r="G22" s="37"/>
      <c r="H22" s="13"/>
      <c r="I22" s="2"/>
      <c r="J22" s="2"/>
      <c r="K22" s="37"/>
      <c r="L22" s="2"/>
      <c r="M22" s="45"/>
      <c r="N22" s="2"/>
      <c r="O22" s="37"/>
      <c r="P22" s="13"/>
      <c r="Q22" s="2"/>
      <c r="R22" s="2"/>
      <c r="S22" s="37"/>
      <c r="T22" s="13"/>
      <c r="U22" s="2"/>
      <c r="V22" s="29"/>
    </row>
    <row r="23" spans="2:22" x14ac:dyDescent="0.2">
      <c r="B23" s="38">
        <v>15</v>
      </c>
      <c r="C23" s="45"/>
      <c r="D23" s="13"/>
      <c r="E23" s="2"/>
      <c r="F23" s="2"/>
      <c r="G23" s="37"/>
      <c r="H23" s="13"/>
      <c r="I23" s="2"/>
      <c r="J23" s="2"/>
      <c r="K23" s="37"/>
      <c r="L23" s="2"/>
      <c r="M23" s="45"/>
      <c r="N23" s="2"/>
      <c r="O23" s="37"/>
      <c r="P23" s="13"/>
      <c r="Q23" s="2"/>
      <c r="R23" s="2"/>
      <c r="S23" s="37"/>
      <c r="T23" s="13"/>
      <c r="U23" s="2"/>
      <c r="V23" s="29"/>
    </row>
    <row r="24" spans="2:22" x14ac:dyDescent="0.2">
      <c r="B24" s="27">
        <v>16</v>
      </c>
      <c r="C24" s="16"/>
      <c r="D24" s="11"/>
      <c r="E24" s="7"/>
      <c r="F24" s="7"/>
      <c r="G24" s="10"/>
      <c r="H24" s="11"/>
      <c r="I24" s="7"/>
      <c r="J24" s="7"/>
      <c r="K24" s="10"/>
      <c r="L24" s="7"/>
      <c r="M24" s="16"/>
      <c r="N24" s="7"/>
      <c r="O24" s="10"/>
      <c r="P24" s="11"/>
      <c r="Q24" s="7"/>
      <c r="R24" s="7"/>
      <c r="S24" s="10"/>
      <c r="T24" s="11"/>
      <c r="U24" s="7"/>
      <c r="V24" s="35"/>
    </row>
    <row r="25" spans="2:22" x14ac:dyDescent="0.2">
      <c r="B25" s="38">
        <v>17</v>
      </c>
      <c r="C25" s="45"/>
      <c r="D25" s="13"/>
      <c r="E25" s="2"/>
      <c r="F25" s="2"/>
      <c r="G25" s="37"/>
      <c r="H25" s="13"/>
      <c r="I25" s="2"/>
      <c r="J25" s="2"/>
      <c r="K25" s="37"/>
      <c r="L25" s="2"/>
      <c r="M25" s="45"/>
      <c r="N25" s="2"/>
      <c r="O25" s="37"/>
      <c r="P25" s="13"/>
      <c r="Q25" s="2"/>
      <c r="R25" s="2"/>
      <c r="S25" s="37"/>
      <c r="T25" s="13"/>
      <c r="U25" s="2"/>
      <c r="V25" s="29"/>
    </row>
    <row r="26" spans="2:22" x14ac:dyDescent="0.2">
      <c r="B26" s="38">
        <v>18</v>
      </c>
      <c r="C26" s="45"/>
      <c r="D26" s="13"/>
      <c r="E26" s="2"/>
      <c r="F26" s="2"/>
      <c r="G26" s="37"/>
      <c r="H26" s="13"/>
      <c r="I26" s="2"/>
      <c r="J26" s="2"/>
      <c r="K26" s="37"/>
      <c r="L26" s="2"/>
      <c r="M26" s="45"/>
      <c r="N26" s="2"/>
      <c r="O26" s="37"/>
      <c r="P26" s="13"/>
      <c r="Q26" s="2"/>
      <c r="R26" s="2"/>
      <c r="S26" s="37"/>
      <c r="T26" s="13"/>
      <c r="U26" s="2"/>
      <c r="V26" s="29"/>
    </row>
    <row r="27" spans="2:22" x14ac:dyDescent="0.2">
      <c r="B27" s="38">
        <v>19</v>
      </c>
      <c r="C27" s="45"/>
      <c r="D27" s="13"/>
      <c r="E27" s="2"/>
      <c r="F27" s="2"/>
      <c r="G27" s="37"/>
      <c r="H27" s="13"/>
      <c r="I27" s="2"/>
      <c r="J27" s="2"/>
      <c r="K27" s="37"/>
      <c r="L27" s="2"/>
      <c r="M27" s="45"/>
      <c r="N27" s="2"/>
      <c r="O27" s="37"/>
      <c r="P27" s="13"/>
      <c r="Q27" s="2"/>
      <c r="R27" s="2"/>
      <c r="S27" s="37"/>
      <c r="T27" s="13"/>
      <c r="U27" s="2"/>
      <c r="V27" s="29"/>
    </row>
    <row r="28" spans="2:22" x14ac:dyDescent="0.2">
      <c r="B28" s="38">
        <v>20</v>
      </c>
      <c r="C28" s="45"/>
      <c r="D28" s="13"/>
      <c r="E28" s="2"/>
      <c r="F28" s="2"/>
      <c r="G28" s="37"/>
      <c r="H28" s="13"/>
      <c r="I28" s="2"/>
      <c r="J28" s="2"/>
      <c r="K28" s="37"/>
      <c r="L28" s="2"/>
      <c r="M28" s="45"/>
      <c r="N28" s="2"/>
      <c r="O28" s="37"/>
      <c r="P28" s="13"/>
      <c r="Q28" s="2"/>
      <c r="R28" s="2"/>
      <c r="S28" s="37"/>
      <c r="T28" s="13"/>
      <c r="U28" s="2"/>
      <c r="V28" s="29"/>
    </row>
    <row r="29" spans="2:22" x14ac:dyDescent="0.2">
      <c r="B29" s="48">
        <v>21</v>
      </c>
      <c r="C29" s="17"/>
      <c r="D29" s="9"/>
      <c r="E29" s="8"/>
      <c r="F29" s="8"/>
      <c r="G29" s="4"/>
      <c r="H29" s="9"/>
      <c r="I29" s="8"/>
      <c r="J29" s="8"/>
      <c r="K29" s="4"/>
      <c r="L29" s="8"/>
      <c r="M29" s="17"/>
      <c r="N29" s="8"/>
      <c r="O29" s="4"/>
      <c r="P29" s="9"/>
      <c r="Q29" s="8"/>
      <c r="R29" s="8"/>
      <c r="S29" s="4"/>
      <c r="T29" s="9"/>
      <c r="U29" s="8"/>
      <c r="V29" s="34"/>
    </row>
    <row r="30" spans="2:22" x14ac:dyDescent="0.2">
      <c r="B30" s="38">
        <v>22</v>
      </c>
      <c r="C30" s="45"/>
      <c r="D30" s="13"/>
      <c r="E30" s="2"/>
      <c r="F30" s="2"/>
      <c r="G30" s="37"/>
      <c r="H30" s="13"/>
      <c r="I30" s="2"/>
      <c r="J30" s="2"/>
      <c r="K30" s="37"/>
      <c r="L30" s="2"/>
      <c r="M30" s="45"/>
      <c r="N30" s="2"/>
      <c r="O30" s="37"/>
      <c r="P30" s="13"/>
      <c r="Q30" s="2"/>
      <c r="R30" s="2"/>
      <c r="S30" s="37"/>
      <c r="T30" s="13"/>
      <c r="U30" s="2"/>
      <c r="V30" s="29"/>
    </row>
    <row r="31" spans="2:22" x14ac:dyDescent="0.2">
      <c r="B31" s="38">
        <v>23</v>
      </c>
      <c r="C31" s="45"/>
      <c r="D31" s="13"/>
      <c r="E31" s="2"/>
      <c r="F31" s="2"/>
      <c r="G31" s="37"/>
      <c r="H31" s="13"/>
      <c r="I31" s="2"/>
      <c r="J31" s="2"/>
      <c r="K31" s="37"/>
      <c r="L31" s="2"/>
      <c r="M31" s="45"/>
      <c r="N31" s="2"/>
      <c r="O31" s="37"/>
      <c r="P31" s="13"/>
      <c r="Q31" s="2"/>
      <c r="R31" s="2"/>
      <c r="S31" s="37"/>
      <c r="T31" s="13"/>
      <c r="U31" s="2"/>
      <c r="V31" s="29"/>
    </row>
    <row r="32" spans="2:22" x14ac:dyDescent="0.2">
      <c r="B32" s="27">
        <v>24</v>
      </c>
      <c r="C32" s="16"/>
      <c r="D32" s="11"/>
      <c r="E32" s="7"/>
      <c r="F32" s="7"/>
      <c r="G32" s="10"/>
      <c r="H32" s="11"/>
      <c r="I32" s="7"/>
      <c r="J32" s="7"/>
      <c r="K32" s="10"/>
      <c r="L32" s="7"/>
      <c r="M32" s="16"/>
      <c r="N32" s="7"/>
      <c r="O32" s="10"/>
      <c r="P32" s="11"/>
      <c r="Q32" s="7"/>
      <c r="R32" s="7"/>
      <c r="S32" s="10"/>
      <c r="T32" s="11"/>
      <c r="U32" s="7"/>
      <c r="V32" s="35"/>
    </row>
    <row r="33" spans="2:22" x14ac:dyDescent="0.2">
      <c r="B33" s="38">
        <v>25</v>
      </c>
      <c r="C33" s="45"/>
      <c r="D33" s="13"/>
      <c r="E33" s="2"/>
      <c r="F33" s="2"/>
      <c r="G33" s="37"/>
      <c r="H33" s="13"/>
      <c r="I33" s="2"/>
      <c r="J33" s="2"/>
      <c r="K33" s="37"/>
      <c r="L33" s="2"/>
      <c r="M33" s="45"/>
      <c r="N33" s="2"/>
      <c r="O33" s="37"/>
      <c r="P33" s="13"/>
      <c r="Q33" s="2"/>
      <c r="R33" s="2"/>
      <c r="S33" s="37"/>
      <c r="T33" s="13"/>
      <c r="U33" s="2"/>
      <c r="V33" s="29"/>
    </row>
    <row r="34" spans="2:22" x14ac:dyDescent="0.2">
      <c r="B34" s="38">
        <v>26</v>
      </c>
      <c r="C34" s="45"/>
      <c r="D34" s="13"/>
      <c r="E34" s="2"/>
      <c r="F34" s="2"/>
      <c r="G34" s="37"/>
      <c r="H34" s="13"/>
      <c r="I34" s="2"/>
      <c r="J34" s="2"/>
      <c r="K34" s="37"/>
      <c r="L34" s="2"/>
      <c r="M34" s="45"/>
      <c r="N34" s="2"/>
      <c r="O34" s="37"/>
      <c r="P34" s="13"/>
      <c r="Q34" s="2"/>
      <c r="R34" s="2"/>
      <c r="S34" s="37"/>
      <c r="T34" s="13"/>
      <c r="U34" s="2"/>
      <c r="V34" s="29"/>
    </row>
    <row r="35" spans="2:22" x14ac:dyDescent="0.2">
      <c r="B35" s="38">
        <v>27</v>
      </c>
      <c r="C35" s="45"/>
      <c r="D35" s="13"/>
      <c r="E35" s="2"/>
      <c r="F35" s="2"/>
      <c r="G35" s="37"/>
      <c r="H35" s="13"/>
      <c r="I35" s="2"/>
      <c r="J35" s="2"/>
      <c r="K35" s="37"/>
      <c r="L35" s="2"/>
      <c r="M35" s="45"/>
      <c r="N35" s="2"/>
      <c r="O35" s="37"/>
      <c r="P35" s="13"/>
      <c r="Q35" s="2"/>
      <c r="R35" s="2"/>
      <c r="S35" s="37"/>
      <c r="T35" s="13"/>
      <c r="U35" s="2"/>
      <c r="V35" s="29"/>
    </row>
    <row r="36" spans="2:22" x14ac:dyDescent="0.2">
      <c r="B36" s="38">
        <v>28</v>
      </c>
      <c r="C36" s="45"/>
      <c r="D36" s="13"/>
      <c r="E36" s="2"/>
      <c r="F36" s="2"/>
      <c r="G36" s="37"/>
      <c r="H36" s="13"/>
      <c r="I36" s="2"/>
      <c r="J36" s="2"/>
      <c r="K36" s="37"/>
      <c r="L36" s="2"/>
      <c r="M36" s="45"/>
      <c r="N36" s="2"/>
      <c r="O36" s="37"/>
      <c r="P36" s="13"/>
      <c r="Q36" s="2"/>
      <c r="R36" s="2"/>
      <c r="S36" s="37"/>
      <c r="T36" s="13"/>
      <c r="U36" s="2"/>
      <c r="V36" s="29"/>
    </row>
    <row r="37" spans="2:22" x14ac:dyDescent="0.2">
      <c r="B37" s="48">
        <v>29</v>
      </c>
      <c r="C37" s="17"/>
      <c r="D37" s="9"/>
      <c r="E37" s="8"/>
      <c r="F37" s="8"/>
      <c r="G37" s="4"/>
      <c r="H37" s="9"/>
      <c r="I37" s="8"/>
      <c r="J37" s="8"/>
      <c r="K37" s="4"/>
      <c r="L37" s="8"/>
      <c r="M37" s="17"/>
      <c r="N37" s="8"/>
      <c r="O37" s="4"/>
      <c r="P37" s="9"/>
      <c r="Q37" s="8"/>
      <c r="R37" s="8"/>
      <c r="S37" s="4"/>
      <c r="T37" s="9"/>
      <c r="U37" s="8"/>
      <c r="V37" s="34"/>
    </row>
    <row r="38" spans="2:22" x14ac:dyDescent="0.2">
      <c r="B38" s="38">
        <v>30</v>
      </c>
      <c r="C38" s="45"/>
      <c r="D38" s="13"/>
      <c r="E38" s="2"/>
      <c r="F38" s="2"/>
      <c r="G38" s="37"/>
      <c r="H38" s="13"/>
      <c r="I38" s="2"/>
      <c r="J38" s="2"/>
      <c r="K38" s="37"/>
      <c r="L38" s="2"/>
      <c r="M38" s="45"/>
      <c r="N38" s="2"/>
      <c r="O38" s="37"/>
      <c r="P38" s="13"/>
      <c r="Q38" s="2"/>
      <c r="R38" s="2"/>
      <c r="S38" s="37"/>
      <c r="T38" s="13"/>
      <c r="U38" s="2"/>
      <c r="V38" s="29"/>
    </row>
    <row r="39" spans="2:22" x14ac:dyDescent="0.2">
      <c r="B39" s="38">
        <v>31</v>
      </c>
      <c r="C39" s="45"/>
      <c r="D39" s="13"/>
      <c r="E39" s="2">
        <v>1</v>
      </c>
      <c r="F39" s="2"/>
      <c r="G39" s="37">
        <v>1</v>
      </c>
      <c r="H39" s="13"/>
      <c r="I39" s="2"/>
      <c r="J39" s="2"/>
      <c r="K39" s="37">
        <v>2</v>
      </c>
      <c r="L39" s="2"/>
      <c r="M39" s="45"/>
      <c r="N39" s="2"/>
      <c r="O39" s="37"/>
      <c r="P39" s="13"/>
      <c r="Q39" s="2"/>
      <c r="R39" s="2"/>
      <c r="S39" s="37"/>
      <c r="T39" s="13"/>
      <c r="U39" s="2"/>
      <c r="V39" s="29"/>
    </row>
    <row r="40" spans="2:22" x14ac:dyDescent="0.2">
      <c r="B40" s="27">
        <v>32</v>
      </c>
      <c r="C40" s="16">
        <v>2</v>
      </c>
      <c r="D40" s="11">
        <v>2</v>
      </c>
      <c r="E40" s="7"/>
      <c r="F40" s="7"/>
      <c r="G40" s="10">
        <v>2</v>
      </c>
      <c r="H40" s="11"/>
      <c r="I40" s="7"/>
      <c r="J40" s="7"/>
      <c r="K40" s="10">
        <v>4</v>
      </c>
      <c r="L40" s="7">
        <v>2</v>
      </c>
      <c r="M40" s="16"/>
      <c r="N40" s="7"/>
      <c r="O40" s="10"/>
      <c r="P40" s="11"/>
      <c r="Q40" s="7"/>
      <c r="R40" s="7"/>
      <c r="S40" s="10"/>
      <c r="T40" s="11"/>
      <c r="U40" s="7"/>
      <c r="V40" s="35"/>
    </row>
    <row r="41" spans="2:22" x14ac:dyDescent="0.2">
      <c r="B41" s="38">
        <v>33</v>
      </c>
      <c r="C41" s="45">
        <v>6</v>
      </c>
      <c r="D41" s="13">
        <v>2</v>
      </c>
      <c r="E41" s="2"/>
      <c r="F41" s="2"/>
      <c r="G41" s="37"/>
      <c r="H41" s="13"/>
      <c r="I41" s="2"/>
      <c r="J41" s="2"/>
      <c r="K41" s="37">
        <v>6</v>
      </c>
      <c r="L41" s="2">
        <v>2</v>
      </c>
      <c r="M41" s="45"/>
      <c r="N41" s="2"/>
      <c r="O41" s="37"/>
      <c r="P41" s="13"/>
      <c r="Q41" s="2"/>
      <c r="R41" s="2"/>
      <c r="S41" s="37"/>
      <c r="T41" s="13"/>
      <c r="U41" s="2"/>
      <c r="V41" s="29"/>
    </row>
    <row r="42" spans="2:22" x14ac:dyDescent="0.2">
      <c r="B42" s="38">
        <v>34</v>
      </c>
      <c r="C42" s="45">
        <v>4</v>
      </c>
      <c r="D42" s="13"/>
      <c r="E42" s="2"/>
      <c r="F42" s="2"/>
      <c r="G42" s="37"/>
      <c r="H42" s="13"/>
      <c r="I42" s="2"/>
      <c r="J42" s="2"/>
      <c r="K42" s="37">
        <v>4</v>
      </c>
      <c r="L42" s="2"/>
      <c r="M42" s="45"/>
      <c r="N42" s="2"/>
      <c r="O42" s="37"/>
      <c r="P42" s="13"/>
      <c r="Q42" s="2">
        <v>1</v>
      </c>
      <c r="R42" s="2"/>
      <c r="S42" s="37"/>
      <c r="T42" s="13"/>
      <c r="U42" s="2">
        <v>1</v>
      </c>
      <c r="V42" s="29"/>
    </row>
    <row r="43" spans="2:22" x14ac:dyDescent="0.2">
      <c r="B43" s="38">
        <v>35</v>
      </c>
      <c r="C43" s="45">
        <v>3</v>
      </c>
      <c r="D43" s="13">
        <v>4</v>
      </c>
      <c r="E43" s="2"/>
      <c r="F43" s="2"/>
      <c r="G43" s="37"/>
      <c r="H43" s="13"/>
      <c r="I43" s="2"/>
      <c r="J43" s="2"/>
      <c r="K43" s="37">
        <v>3</v>
      </c>
      <c r="L43" s="2">
        <v>4</v>
      </c>
      <c r="M43" s="45"/>
      <c r="N43" s="2"/>
      <c r="O43" s="37"/>
      <c r="P43" s="13"/>
      <c r="Q43" s="2"/>
      <c r="R43" s="2"/>
      <c r="S43" s="37"/>
      <c r="T43" s="13"/>
      <c r="U43" s="2"/>
      <c r="V43" s="29"/>
    </row>
    <row r="44" spans="2:22" x14ac:dyDescent="0.2">
      <c r="B44" s="38">
        <v>36</v>
      </c>
      <c r="C44" s="45">
        <v>10</v>
      </c>
      <c r="D44" s="13">
        <v>3</v>
      </c>
      <c r="E44" s="119"/>
      <c r="F44" s="119"/>
      <c r="G44" s="37">
        <v>1</v>
      </c>
      <c r="H44" s="13"/>
      <c r="I44" s="2"/>
      <c r="J44" s="2"/>
      <c r="K44" s="37">
        <v>11</v>
      </c>
      <c r="L44" s="2">
        <v>3</v>
      </c>
      <c r="M44" s="45"/>
      <c r="N44" s="2"/>
      <c r="O44" s="37"/>
      <c r="P44" s="13"/>
      <c r="Q44" s="2"/>
      <c r="R44" s="2"/>
      <c r="S44" s="37"/>
      <c r="T44" s="13"/>
      <c r="U44" s="2"/>
      <c r="V44" s="29"/>
    </row>
    <row r="45" spans="2:22" x14ac:dyDescent="0.2">
      <c r="B45" s="48">
        <v>37</v>
      </c>
      <c r="C45" s="17"/>
      <c r="D45" s="9"/>
      <c r="E45" s="8"/>
      <c r="F45" s="8"/>
      <c r="G45" s="4"/>
      <c r="H45" s="9"/>
      <c r="I45" s="8"/>
      <c r="J45" s="8"/>
      <c r="K45" s="4"/>
      <c r="L45" s="8"/>
      <c r="M45" s="17"/>
      <c r="N45" s="8"/>
      <c r="O45" s="4"/>
      <c r="P45" s="9"/>
      <c r="Q45" s="8"/>
      <c r="R45" s="8"/>
      <c r="S45" s="4"/>
      <c r="T45" s="9"/>
      <c r="U45" s="8"/>
      <c r="V45" s="34"/>
    </row>
    <row r="46" spans="2:22" x14ac:dyDescent="0.2">
      <c r="B46" s="38">
        <v>38</v>
      </c>
      <c r="C46" s="45">
        <v>4</v>
      </c>
      <c r="D46" s="13">
        <v>1</v>
      </c>
      <c r="E46" s="2"/>
      <c r="F46" s="2"/>
      <c r="G46" s="37"/>
      <c r="H46" s="13"/>
      <c r="I46" s="2"/>
      <c r="J46" s="2"/>
      <c r="K46" s="37">
        <v>4</v>
      </c>
      <c r="L46" s="2">
        <v>1</v>
      </c>
      <c r="M46" s="45"/>
      <c r="N46" s="2"/>
      <c r="O46" s="37"/>
      <c r="P46" s="13"/>
      <c r="Q46" s="2"/>
      <c r="R46" s="2"/>
      <c r="S46" s="37"/>
      <c r="T46" s="13"/>
      <c r="U46" s="2"/>
      <c r="V46" s="29"/>
    </row>
    <row r="47" spans="2:22" x14ac:dyDescent="0.2">
      <c r="B47" s="38">
        <v>39</v>
      </c>
      <c r="C47" s="45">
        <v>2</v>
      </c>
      <c r="D47" s="13">
        <v>1</v>
      </c>
      <c r="E47" s="119"/>
      <c r="F47" s="119"/>
      <c r="G47" s="37"/>
      <c r="H47" s="13"/>
      <c r="I47" s="2"/>
      <c r="J47" s="2"/>
      <c r="K47" s="37">
        <v>2</v>
      </c>
      <c r="L47" s="2">
        <v>1</v>
      </c>
      <c r="M47" s="45"/>
      <c r="N47" s="2"/>
      <c r="O47" s="37"/>
      <c r="P47" s="13"/>
      <c r="Q47" s="2"/>
      <c r="R47" s="2"/>
      <c r="S47" s="37"/>
      <c r="T47" s="13"/>
      <c r="U47" s="2"/>
      <c r="V47" s="29"/>
    </row>
    <row r="48" spans="2:22" x14ac:dyDescent="0.2">
      <c r="B48" s="27">
        <v>40</v>
      </c>
      <c r="C48" s="16">
        <v>1</v>
      </c>
      <c r="D48" s="11">
        <v>1</v>
      </c>
      <c r="E48" s="7"/>
      <c r="F48" s="7"/>
      <c r="G48" s="10"/>
      <c r="H48" s="11"/>
      <c r="I48" s="7"/>
      <c r="J48" s="7"/>
      <c r="K48" s="10">
        <v>1</v>
      </c>
      <c r="L48" s="7">
        <v>1</v>
      </c>
      <c r="M48" s="16"/>
      <c r="N48" s="7"/>
      <c r="O48" s="10"/>
      <c r="P48" s="11"/>
      <c r="Q48" s="7"/>
      <c r="R48" s="7"/>
      <c r="S48" s="10"/>
      <c r="T48" s="11"/>
      <c r="U48" s="7"/>
      <c r="V48" s="35"/>
    </row>
    <row r="49" spans="2:22" x14ac:dyDescent="0.2">
      <c r="B49" s="38">
        <v>41</v>
      </c>
      <c r="C49" s="45"/>
      <c r="D49" s="122"/>
      <c r="E49" s="37"/>
      <c r="F49" s="13"/>
      <c r="G49" s="119"/>
      <c r="H49" s="2"/>
      <c r="I49" s="37"/>
      <c r="J49" s="13"/>
      <c r="K49" s="2"/>
      <c r="L49" s="2"/>
      <c r="M49" s="45"/>
      <c r="N49" s="2"/>
      <c r="O49" s="37"/>
      <c r="P49" s="13"/>
      <c r="Q49" s="2"/>
      <c r="R49" s="2"/>
      <c r="S49" s="37"/>
      <c r="T49" s="13"/>
      <c r="U49" s="2"/>
      <c r="V49" s="29"/>
    </row>
    <row r="50" spans="2:22" x14ac:dyDescent="0.2">
      <c r="B50" s="38">
        <v>42</v>
      </c>
      <c r="C50" s="45"/>
      <c r="D50" s="13">
        <v>1</v>
      </c>
      <c r="E50" s="2"/>
      <c r="F50" s="2"/>
      <c r="G50" s="37"/>
      <c r="H50" s="13"/>
      <c r="I50" s="2"/>
      <c r="J50" s="2"/>
      <c r="K50" s="37"/>
      <c r="L50" s="2">
        <v>1</v>
      </c>
      <c r="M50" s="45"/>
      <c r="N50" s="2"/>
      <c r="O50" s="37"/>
      <c r="P50" s="13"/>
      <c r="Q50" s="2"/>
      <c r="R50" s="2"/>
      <c r="S50" s="37"/>
      <c r="T50" s="13"/>
      <c r="U50" s="2"/>
      <c r="V50" s="29"/>
    </row>
    <row r="51" spans="2:22" x14ac:dyDescent="0.2">
      <c r="B51" s="38">
        <v>43</v>
      </c>
      <c r="C51" s="45">
        <v>1</v>
      </c>
      <c r="D51" s="13">
        <v>1</v>
      </c>
      <c r="E51" s="2"/>
      <c r="F51" s="2"/>
      <c r="G51" s="37"/>
      <c r="H51" s="13"/>
      <c r="I51" s="2"/>
      <c r="J51" s="2"/>
      <c r="K51" s="37">
        <v>1</v>
      </c>
      <c r="L51" s="2">
        <v>1</v>
      </c>
      <c r="M51" s="45"/>
      <c r="N51" s="2"/>
      <c r="O51" s="37"/>
      <c r="P51" s="13"/>
      <c r="Q51" s="2"/>
      <c r="R51" s="2"/>
      <c r="S51" s="37"/>
      <c r="T51" s="13"/>
      <c r="U51" s="2"/>
      <c r="V51" s="29"/>
    </row>
    <row r="52" spans="2:22" x14ac:dyDescent="0.2">
      <c r="B52" s="38">
        <v>44</v>
      </c>
      <c r="C52" s="45">
        <v>1</v>
      </c>
      <c r="D52" s="13">
        <v>1</v>
      </c>
      <c r="E52" s="2"/>
      <c r="F52" s="2"/>
      <c r="G52" s="37">
        <v>1</v>
      </c>
      <c r="H52" s="13"/>
      <c r="I52" s="2"/>
      <c r="J52" s="2"/>
      <c r="K52" s="37">
        <v>2</v>
      </c>
      <c r="L52" s="2">
        <v>1</v>
      </c>
      <c r="M52" s="45"/>
      <c r="N52" s="2"/>
      <c r="O52" s="37"/>
      <c r="P52" s="13"/>
      <c r="Q52" s="2"/>
      <c r="R52" s="2"/>
      <c r="S52" s="37"/>
      <c r="T52" s="13"/>
      <c r="U52" s="2"/>
      <c r="V52" s="29"/>
    </row>
    <row r="53" spans="2:22" x14ac:dyDescent="0.2">
      <c r="B53" s="48">
        <v>45</v>
      </c>
      <c r="C53" s="17"/>
      <c r="D53" s="9">
        <v>1</v>
      </c>
      <c r="E53" s="8"/>
      <c r="F53" s="8"/>
      <c r="G53" s="4"/>
      <c r="H53" s="9"/>
      <c r="I53" s="8"/>
      <c r="J53" s="8"/>
      <c r="K53" s="4"/>
      <c r="L53" s="8">
        <v>1</v>
      </c>
      <c r="M53" s="17"/>
      <c r="N53" s="8"/>
      <c r="O53" s="4"/>
      <c r="P53" s="9"/>
      <c r="Q53" s="8"/>
      <c r="R53" s="8"/>
      <c r="S53" s="4"/>
      <c r="T53" s="9"/>
      <c r="U53" s="8"/>
      <c r="V53" s="34"/>
    </row>
    <row r="54" spans="2:22" x14ac:dyDescent="0.2">
      <c r="B54" s="38">
        <v>46</v>
      </c>
      <c r="C54" s="45"/>
      <c r="D54" s="13"/>
      <c r="E54" s="2"/>
      <c r="F54" s="2"/>
      <c r="G54" s="37"/>
      <c r="H54" s="13"/>
      <c r="I54" s="2"/>
      <c r="J54" s="2"/>
      <c r="K54" s="37"/>
      <c r="L54" s="2"/>
      <c r="M54" s="45"/>
      <c r="N54" s="2"/>
      <c r="O54" s="37"/>
      <c r="P54" s="13"/>
      <c r="Q54" s="2"/>
      <c r="R54" s="2"/>
      <c r="S54" s="37"/>
      <c r="T54" s="13"/>
      <c r="U54" s="2"/>
      <c r="V54" s="29"/>
    </row>
    <row r="55" spans="2:22" x14ac:dyDescent="0.2">
      <c r="B55" s="38">
        <v>47</v>
      </c>
      <c r="C55" s="45">
        <v>1</v>
      </c>
      <c r="D55" s="13">
        <v>1</v>
      </c>
      <c r="E55" s="2"/>
      <c r="F55" s="2"/>
      <c r="G55" s="37"/>
      <c r="H55" s="13"/>
      <c r="I55" s="2"/>
      <c r="J55" s="2"/>
      <c r="K55" s="37">
        <v>1</v>
      </c>
      <c r="L55" s="2">
        <v>1</v>
      </c>
      <c r="M55" s="45"/>
      <c r="N55" s="2"/>
      <c r="O55" s="37"/>
      <c r="P55" s="13"/>
      <c r="Q55" s="2"/>
      <c r="R55" s="2"/>
      <c r="S55" s="37"/>
      <c r="T55" s="13"/>
      <c r="U55" s="2"/>
      <c r="V55" s="29"/>
    </row>
    <row r="56" spans="2:22" x14ac:dyDescent="0.2">
      <c r="B56" s="27">
        <v>48</v>
      </c>
      <c r="C56" s="16"/>
      <c r="D56" s="11"/>
      <c r="E56" s="7"/>
      <c r="F56" s="7"/>
      <c r="G56" s="10"/>
      <c r="H56" s="11"/>
      <c r="I56" s="7"/>
      <c r="J56" s="7"/>
      <c r="K56" s="10"/>
      <c r="L56" s="7"/>
      <c r="M56" s="16"/>
      <c r="N56" s="7"/>
      <c r="O56" s="10"/>
      <c r="P56" s="11"/>
      <c r="Q56" s="7"/>
      <c r="R56" s="7"/>
      <c r="S56" s="10"/>
      <c r="T56" s="11"/>
      <c r="U56" s="7"/>
      <c r="V56" s="35"/>
    </row>
    <row r="57" spans="2:22" x14ac:dyDescent="0.2">
      <c r="B57" s="38">
        <v>49</v>
      </c>
      <c r="C57" s="45">
        <v>2</v>
      </c>
      <c r="D57" s="13"/>
      <c r="E57" s="2"/>
      <c r="F57" s="2"/>
      <c r="G57" s="37"/>
      <c r="H57" s="13"/>
      <c r="I57" s="2"/>
      <c r="J57" s="2"/>
      <c r="K57" s="4">
        <v>2</v>
      </c>
      <c r="L57" s="8"/>
      <c r="M57" s="45"/>
      <c r="N57" s="2"/>
      <c r="O57" s="37"/>
      <c r="P57" s="13"/>
      <c r="Q57" s="2"/>
      <c r="R57" s="2"/>
      <c r="S57" s="37"/>
      <c r="T57" s="13"/>
      <c r="U57" s="4"/>
      <c r="V57" s="34"/>
    </row>
    <row r="58" spans="2:22" x14ac:dyDescent="0.2">
      <c r="B58" s="38">
        <v>50</v>
      </c>
      <c r="C58" s="45"/>
      <c r="D58" s="13"/>
      <c r="E58" s="2"/>
      <c r="F58" s="2"/>
      <c r="G58" s="37"/>
      <c r="H58" s="13"/>
      <c r="I58" s="2"/>
      <c r="J58" s="2"/>
      <c r="K58" s="37"/>
      <c r="L58" s="2"/>
      <c r="M58" s="45">
        <v>6</v>
      </c>
      <c r="N58" s="2">
        <v>2</v>
      </c>
      <c r="O58" s="37">
        <v>1</v>
      </c>
      <c r="P58" s="13"/>
      <c r="Q58" s="119">
        <v>2</v>
      </c>
      <c r="R58" s="2"/>
      <c r="S58" s="37"/>
      <c r="T58" s="13"/>
      <c r="U58" s="37">
        <v>9</v>
      </c>
      <c r="V58" s="29">
        <v>2</v>
      </c>
    </row>
    <row r="59" spans="2:22" x14ac:dyDescent="0.2">
      <c r="B59" s="38">
        <v>51</v>
      </c>
      <c r="C59" s="45">
        <v>2</v>
      </c>
      <c r="D59" s="13"/>
      <c r="E59" s="119"/>
      <c r="F59" s="2"/>
      <c r="G59" s="37"/>
      <c r="H59" s="13"/>
      <c r="I59" s="2"/>
      <c r="J59" s="2"/>
      <c r="K59" s="37">
        <v>2</v>
      </c>
      <c r="L59" s="2"/>
      <c r="M59" s="45">
        <v>37</v>
      </c>
      <c r="N59" s="2">
        <v>12</v>
      </c>
      <c r="O59" s="37">
        <v>1</v>
      </c>
      <c r="P59" s="13">
        <v>2</v>
      </c>
      <c r="Q59" s="119">
        <v>10</v>
      </c>
      <c r="R59" s="119">
        <v>1</v>
      </c>
      <c r="S59" s="37"/>
      <c r="T59" s="13"/>
      <c r="U59" s="37">
        <v>48</v>
      </c>
      <c r="V59" s="29">
        <v>15</v>
      </c>
    </row>
    <row r="60" spans="2:22" x14ac:dyDescent="0.2">
      <c r="B60" s="27">
        <v>52</v>
      </c>
      <c r="C60" s="16"/>
      <c r="D60" s="11"/>
      <c r="E60" s="7"/>
      <c r="F60" s="7"/>
      <c r="G60" s="10"/>
      <c r="H60" s="11"/>
      <c r="I60" s="7"/>
      <c r="J60" s="7"/>
      <c r="K60" s="10" t="str">
        <f t="shared" ref="K60:K67" si="0">IF(C60+E60+G60+I60=0,"",C60+E60+G60+I60)</f>
        <v/>
      </c>
      <c r="L60" s="7" t="str">
        <f t="shared" ref="L60:L67" si="1">IF(D60+F60+H60+J60=0,"",D60+F60+H60+J60)</f>
        <v/>
      </c>
      <c r="M60" s="16">
        <v>4</v>
      </c>
      <c r="N60" s="7">
        <v>7</v>
      </c>
      <c r="O60" s="10">
        <v>1</v>
      </c>
      <c r="P60" s="11"/>
      <c r="Q60" s="7">
        <v>1</v>
      </c>
      <c r="R60" s="7"/>
      <c r="S60" s="10"/>
      <c r="T60" s="11"/>
      <c r="U60" s="10">
        <v>6</v>
      </c>
      <c r="V60" s="35">
        <v>7</v>
      </c>
    </row>
    <row r="61" spans="2:22" x14ac:dyDescent="0.2">
      <c r="B61" s="38">
        <v>53</v>
      </c>
      <c r="C61" s="45"/>
      <c r="D61" s="13"/>
      <c r="E61" s="2"/>
      <c r="F61" s="2"/>
      <c r="G61" s="37"/>
      <c r="H61" s="13"/>
      <c r="I61" s="2"/>
      <c r="J61" s="2"/>
      <c r="K61" s="4" t="str">
        <f t="shared" si="0"/>
        <v/>
      </c>
      <c r="L61" s="2" t="str">
        <f t="shared" si="1"/>
        <v/>
      </c>
      <c r="M61" s="45">
        <v>6</v>
      </c>
      <c r="N61" s="119">
        <v>10</v>
      </c>
      <c r="O61" s="37">
        <v>1</v>
      </c>
      <c r="P61" s="13">
        <v>2</v>
      </c>
      <c r="Q61" s="119">
        <v>6</v>
      </c>
      <c r="R61" s="119">
        <v>3</v>
      </c>
      <c r="S61" s="37"/>
      <c r="T61" s="13"/>
      <c r="U61" s="2">
        <v>13</v>
      </c>
      <c r="V61" s="29">
        <v>15</v>
      </c>
    </row>
    <row r="62" spans="2:22" x14ac:dyDescent="0.2">
      <c r="B62" s="38">
        <v>54</v>
      </c>
      <c r="C62" s="45"/>
      <c r="D62" s="13"/>
      <c r="E62" s="2"/>
      <c r="F62" s="2"/>
      <c r="G62" s="37"/>
      <c r="H62" s="13"/>
      <c r="I62" s="2"/>
      <c r="J62" s="2"/>
      <c r="K62" s="37" t="str">
        <f t="shared" si="0"/>
        <v/>
      </c>
      <c r="L62" s="2" t="str">
        <f t="shared" si="1"/>
        <v/>
      </c>
      <c r="M62" s="45">
        <v>3</v>
      </c>
      <c r="N62" s="119">
        <v>3</v>
      </c>
      <c r="O62" s="37">
        <v>1</v>
      </c>
      <c r="P62" s="13"/>
      <c r="Q62" s="119">
        <v>3</v>
      </c>
      <c r="R62" s="119"/>
      <c r="S62" s="37"/>
      <c r="T62" s="13"/>
      <c r="U62" s="37">
        <v>7</v>
      </c>
      <c r="V62" s="29">
        <v>3</v>
      </c>
    </row>
    <row r="63" spans="2:22" x14ac:dyDescent="0.2">
      <c r="B63" s="38">
        <v>55</v>
      </c>
      <c r="C63" s="45"/>
      <c r="D63" s="13"/>
      <c r="E63" s="2"/>
      <c r="F63" s="2"/>
      <c r="G63" s="37"/>
      <c r="H63" s="13"/>
      <c r="I63" s="2"/>
      <c r="J63" s="2"/>
      <c r="K63" s="37" t="str">
        <f t="shared" si="0"/>
        <v/>
      </c>
      <c r="L63" s="2" t="str">
        <f t="shared" si="1"/>
        <v/>
      </c>
      <c r="M63" s="45">
        <v>3</v>
      </c>
      <c r="N63" s="119">
        <v>4</v>
      </c>
      <c r="O63" s="37"/>
      <c r="P63" s="13">
        <v>1</v>
      </c>
      <c r="Q63" s="119">
        <v>2</v>
      </c>
      <c r="R63" s="2"/>
      <c r="S63" s="37"/>
      <c r="T63" s="13"/>
      <c r="U63" s="37">
        <v>5</v>
      </c>
      <c r="V63" s="29">
        <v>5</v>
      </c>
    </row>
    <row r="64" spans="2:22" x14ac:dyDescent="0.2">
      <c r="B64" s="27">
        <v>56</v>
      </c>
      <c r="C64" s="16"/>
      <c r="D64" s="11"/>
      <c r="E64" s="7"/>
      <c r="F64" s="7"/>
      <c r="G64" s="10"/>
      <c r="H64" s="11"/>
      <c r="I64" s="7"/>
      <c r="J64" s="7"/>
      <c r="K64" s="37" t="str">
        <f t="shared" si="0"/>
        <v/>
      </c>
      <c r="L64" s="2" t="str">
        <f t="shared" si="1"/>
        <v/>
      </c>
      <c r="M64" s="16">
        <v>7</v>
      </c>
      <c r="N64" s="7">
        <v>4</v>
      </c>
      <c r="O64" s="10">
        <v>2</v>
      </c>
      <c r="P64" s="11"/>
      <c r="Q64" s="7">
        <v>1</v>
      </c>
      <c r="R64" s="7"/>
      <c r="S64" s="10"/>
      <c r="T64" s="11"/>
      <c r="U64" s="37">
        <v>10</v>
      </c>
      <c r="V64" s="29">
        <v>4</v>
      </c>
    </row>
    <row r="65" spans="2:24" x14ac:dyDescent="0.2">
      <c r="B65" s="38">
        <v>57</v>
      </c>
      <c r="C65" s="45"/>
      <c r="D65" s="13"/>
      <c r="E65" s="119"/>
      <c r="F65" s="2"/>
      <c r="G65" s="37"/>
      <c r="H65" s="13"/>
      <c r="I65" s="2"/>
      <c r="J65" s="2"/>
      <c r="K65" s="4" t="str">
        <f t="shared" si="0"/>
        <v/>
      </c>
      <c r="L65" s="8" t="str">
        <f t="shared" si="1"/>
        <v/>
      </c>
      <c r="M65" s="45">
        <v>15</v>
      </c>
      <c r="N65" s="119">
        <v>11</v>
      </c>
      <c r="O65" s="37">
        <v>3</v>
      </c>
      <c r="P65" s="13">
        <v>1</v>
      </c>
      <c r="Q65" s="119">
        <v>6</v>
      </c>
      <c r="R65" s="119">
        <v>1</v>
      </c>
      <c r="S65" s="37"/>
      <c r="T65" s="13"/>
      <c r="U65" s="4">
        <v>24</v>
      </c>
      <c r="V65" s="34">
        <v>13</v>
      </c>
    </row>
    <row r="66" spans="2:24" x14ac:dyDescent="0.2">
      <c r="B66" s="38">
        <v>58</v>
      </c>
      <c r="C66" s="45"/>
      <c r="D66" s="13"/>
      <c r="E66" s="2"/>
      <c r="F66" s="2"/>
      <c r="G66" s="37"/>
      <c r="H66" s="13"/>
      <c r="I66" s="2"/>
      <c r="J66" s="2"/>
      <c r="K66" s="37" t="str">
        <f t="shared" si="0"/>
        <v/>
      </c>
      <c r="L66" s="2" t="str">
        <f t="shared" si="1"/>
        <v/>
      </c>
      <c r="M66" s="45">
        <v>5</v>
      </c>
      <c r="N66" s="119">
        <v>6</v>
      </c>
      <c r="O66" s="37">
        <v>1</v>
      </c>
      <c r="P66" s="13">
        <v>2</v>
      </c>
      <c r="Q66" s="119">
        <v>3</v>
      </c>
      <c r="R66" s="2"/>
      <c r="S66" s="37"/>
      <c r="T66" s="13"/>
      <c r="U66" s="37">
        <v>9</v>
      </c>
      <c r="V66" s="29">
        <v>8</v>
      </c>
    </row>
    <row r="67" spans="2:24" x14ac:dyDescent="0.2">
      <c r="B67" s="38">
        <v>59</v>
      </c>
      <c r="C67" s="45"/>
      <c r="D67" s="13"/>
      <c r="E67" s="2"/>
      <c r="F67" s="2"/>
      <c r="G67" s="37"/>
      <c r="H67" s="13"/>
      <c r="I67" s="2"/>
      <c r="J67" s="2"/>
      <c r="K67" s="37" t="str">
        <f t="shared" si="0"/>
        <v/>
      </c>
      <c r="L67" s="2" t="str">
        <f t="shared" si="1"/>
        <v/>
      </c>
      <c r="M67" s="45">
        <v>3</v>
      </c>
      <c r="N67" s="119">
        <v>4</v>
      </c>
      <c r="O67" s="37">
        <v>2</v>
      </c>
      <c r="P67" s="13">
        <v>1</v>
      </c>
      <c r="Q67" s="119">
        <v>4</v>
      </c>
      <c r="R67" s="119"/>
      <c r="S67" s="37"/>
      <c r="T67" s="13"/>
      <c r="U67" s="37">
        <v>9</v>
      </c>
      <c r="V67" s="29">
        <v>5</v>
      </c>
    </row>
    <row r="68" spans="2:24" x14ac:dyDescent="0.2">
      <c r="B68" s="27">
        <v>60</v>
      </c>
      <c r="C68" s="16"/>
      <c r="D68" s="11"/>
      <c r="E68" s="7"/>
      <c r="F68" s="7"/>
      <c r="G68" s="10"/>
      <c r="H68" s="11"/>
      <c r="I68" s="7"/>
      <c r="J68" s="7"/>
      <c r="K68" s="10" t="str">
        <f t="shared" ref="K68:L70" si="2">IF(C68+E68+G68+I68=0,"",C68+E68+G68+I68)</f>
        <v/>
      </c>
      <c r="L68" s="7" t="str">
        <f t="shared" si="2"/>
        <v/>
      </c>
      <c r="M68" s="16">
        <v>18</v>
      </c>
      <c r="N68" s="7">
        <v>9</v>
      </c>
      <c r="O68" s="10"/>
      <c r="P68" s="11"/>
      <c r="Q68" s="141">
        <v>1</v>
      </c>
      <c r="R68" s="7"/>
      <c r="S68" s="10"/>
      <c r="T68" s="11"/>
      <c r="U68" s="10">
        <v>19</v>
      </c>
      <c r="V68" s="35">
        <v>9</v>
      </c>
    </row>
    <row r="69" spans="2:24" ht="13.5" thickBot="1" x14ac:dyDescent="0.25">
      <c r="B69" s="38">
        <v>61</v>
      </c>
      <c r="C69" s="46"/>
      <c r="D69" s="40"/>
      <c r="E69" s="21"/>
      <c r="F69" s="21"/>
      <c r="G69" s="39"/>
      <c r="H69" s="40"/>
      <c r="I69" s="21"/>
      <c r="J69" s="21"/>
      <c r="K69" s="39" t="str">
        <f t="shared" si="2"/>
        <v/>
      </c>
      <c r="L69" s="41" t="str">
        <f t="shared" si="2"/>
        <v/>
      </c>
      <c r="M69" s="45">
        <v>15</v>
      </c>
      <c r="N69" s="119">
        <v>9</v>
      </c>
      <c r="O69" s="37">
        <v>1</v>
      </c>
      <c r="P69" s="122"/>
      <c r="Q69" s="37">
        <v>5</v>
      </c>
      <c r="R69" s="119"/>
      <c r="S69" s="37"/>
      <c r="T69" s="2"/>
      <c r="U69" s="37">
        <v>21</v>
      </c>
      <c r="V69" s="29">
        <v>9</v>
      </c>
    </row>
    <row r="70" spans="2:24" x14ac:dyDescent="0.2">
      <c r="B70" s="42">
        <v>62</v>
      </c>
      <c r="C70" s="45"/>
      <c r="D70" s="13"/>
      <c r="E70" s="2"/>
      <c r="F70" s="2"/>
      <c r="G70" s="37"/>
      <c r="H70" s="13"/>
      <c r="I70" s="2"/>
      <c r="J70" s="2"/>
      <c r="K70" s="37" t="str">
        <f t="shared" si="2"/>
        <v/>
      </c>
      <c r="L70" s="2" t="str">
        <f t="shared" si="2"/>
        <v/>
      </c>
      <c r="M70" s="45">
        <v>6</v>
      </c>
      <c r="N70" s="119">
        <v>4</v>
      </c>
      <c r="O70" s="37">
        <v>1</v>
      </c>
      <c r="P70" s="13"/>
      <c r="Q70" s="121">
        <v>2</v>
      </c>
      <c r="R70" s="2"/>
      <c r="S70" s="37"/>
      <c r="T70" s="13"/>
      <c r="U70" s="37">
        <v>9</v>
      </c>
      <c r="V70" s="29">
        <v>4</v>
      </c>
    </row>
    <row r="71" spans="2:24" ht="13.5" customHeight="1" x14ac:dyDescent="0.2">
      <c r="B71" s="1"/>
      <c r="L71" s="2"/>
      <c r="M71" s="2"/>
      <c r="N71" s="119"/>
      <c r="O71" s="2"/>
      <c r="P71" s="2"/>
      <c r="Q71" s="2"/>
      <c r="R71" s="2"/>
      <c r="S71" s="2"/>
      <c r="T71" s="2"/>
      <c r="U71" s="2"/>
      <c r="V71" s="119"/>
      <c r="W71" s="2"/>
      <c r="X71" s="2"/>
    </row>
    <row r="72" spans="2:24" x14ac:dyDescent="0.2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</row>
    <row r="73" spans="2:24" ht="13.5" customHeight="1" thickBot="1" x14ac:dyDescent="0.25">
      <c r="B73" s="12"/>
    </row>
    <row r="74" spans="2:24" ht="15.75" customHeight="1" thickBot="1" x14ac:dyDescent="0.25">
      <c r="B74" s="89" t="s">
        <v>5</v>
      </c>
      <c r="C74" s="355" t="str">
        <f>C4</f>
        <v>課　　　　　　　　長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6"/>
      <c r="N74" s="356"/>
      <c r="O74" s="356"/>
      <c r="P74" s="356"/>
      <c r="Q74" s="356"/>
      <c r="R74" s="356"/>
      <c r="S74" s="356"/>
      <c r="T74" s="356"/>
      <c r="U74" s="356"/>
      <c r="V74" s="357"/>
    </row>
    <row r="75" spans="2:24" ht="15.75" customHeight="1" thickBot="1" x14ac:dyDescent="0.25">
      <c r="B75" s="75" t="s">
        <v>4</v>
      </c>
      <c r="C75" s="355" t="str">
        <f>C5</f>
        <v>７　　　　　　　 　級</v>
      </c>
      <c r="D75" s="356"/>
      <c r="E75" s="356"/>
      <c r="F75" s="356"/>
      <c r="G75" s="356"/>
      <c r="H75" s="356"/>
      <c r="I75" s="356"/>
      <c r="J75" s="356"/>
      <c r="K75" s="356"/>
      <c r="L75" s="357"/>
      <c r="M75" s="363" t="str">
        <f>M5</f>
        <v>６　　　　　　　　級</v>
      </c>
      <c r="N75" s="364"/>
      <c r="O75" s="364"/>
      <c r="P75" s="364"/>
      <c r="Q75" s="364"/>
      <c r="R75" s="364"/>
      <c r="S75" s="364"/>
      <c r="T75" s="364"/>
      <c r="U75" s="364"/>
      <c r="V75" s="365"/>
    </row>
    <row r="76" spans="2:24" x14ac:dyDescent="0.2">
      <c r="B76" s="86" t="s">
        <v>2</v>
      </c>
      <c r="C76" s="376" t="s">
        <v>6</v>
      </c>
      <c r="D76" s="373"/>
      <c r="E76" s="373" t="s">
        <v>7</v>
      </c>
      <c r="F76" s="373"/>
      <c r="G76" s="373" t="s">
        <v>8</v>
      </c>
      <c r="H76" s="373"/>
      <c r="I76" s="373" t="s">
        <v>9</v>
      </c>
      <c r="J76" s="373"/>
      <c r="K76" s="373" t="s">
        <v>0</v>
      </c>
      <c r="L76" s="374"/>
      <c r="M76" s="375" t="s">
        <v>6</v>
      </c>
      <c r="N76" s="373"/>
      <c r="O76" s="373" t="s">
        <v>7</v>
      </c>
      <c r="P76" s="373"/>
      <c r="Q76" s="373" t="s">
        <v>8</v>
      </c>
      <c r="R76" s="373"/>
      <c r="S76" s="373" t="s">
        <v>9</v>
      </c>
      <c r="T76" s="373"/>
      <c r="U76" s="373" t="s">
        <v>0</v>
      </c>
      <c r="V76" s="374"/>
    </row>
    <row r="77" spans="2:24" ht="13.5" thickBot="1" x14ac:dyDescent="0.25">
      <c r="B77" s="88" t="s">
        <v>12</v>
      </c>
      <c r="C77" s="369" t="s">
        <v>159</v>
      </c>
      <c r="D77" s="368"/>
      <c r="E77" s="367" t="s">
        <v>159</v>
      </c>
      <c r="F77" s="368"/>
      <c r="G77" s="367" t="s">
        <v>159</v>
      </c>
      <c r="H77" s="368"/>
      <c r="I77" s="367" t="s">
        <v>159</v>
      </c>
      <c r="J77" s="368"/>
      <c r="K77" s="367" t="s">
        <v>159</v>
      </c>
      <c r="L77" s="368"/>
      <c r="M77" s="369" t="s">
        <v>159</v>
      </c>
      <c r="N77" s="368"/>
      <c r="O77" s="367" t="s">
        <v>159</v>
      </c>
      <c r="P77" s="368"/>
      <c r="Q77" s="367" t="s">
        <v>159</v>
      </c>
      <c r="R77" s="368"/>
      <c r="S77" s="367" t="s">
        <v>159</v>
      </c>
      <c r="T77" s="368"/>
      <c r="U77" s="367" t="s">
        <v>159</v>
      </c>
      <c r="V77" s="370"/>
    </row>
    <row r="78" spans="2:24" x14ac:dyDescent="0.2">
      <c r="B78" s="38">
        <v>63</v>
      </c>
      <c r="C78" s="45"/>
      <c r="D78" s="13"/>
      <c r="E78" s="2"/>
      <c r="F78" s="2"/>
      <c r="G78" s="37"/>
      <c r="H78" s="13"/>
      <c r="I78" s="2"/>
      <c r="J78" s="2"/>
      <c r="K78" s="37" t="str">
        <f t="shared" ref="K78:L125" si="3">IF(C78+E78+G78+I78=0,"",C78+E78+G78+I78)</f>
        <v/>
      </c>
      <c r="L78" s="29" t="str">
        <f t="shared" si="3"/>
        <v/>
      </c>
      <c r="M78" s="2">
        <v>2</v>
      </c>
      <c r="N78" s="2">
        <v>2</v>
      </c>
      <c r="O78" s="37">
        <v>4</v>
      </c>
      <c r="P78" s="13">
        <v>2</v>
      </c>
      <c r="Q78" s="2">
        <v>2</v>
      </c>
      <c r="R78" s="119"/>
      <c r="S78" s="37"/>
      <c r="T78" s="13"/>
      <c r="U78" s="2">
        <v>8</v>
      </c>
      <c r="V78" s="29">
        <v>4</v>
      </c>
    </row>
    <row r="79" spans="2:24" x14ac:dyDescent="0.2">
      <c r="B79" s="76">
        <v>64</v>
      </c>
      <c r="C79" s="16"/>
      <c r="D79" s="11"/>
      <c r="E79" s="7"/>
      <c r="F79" s="7"/>
      <c r="G79" s="10"/>
      <c r="H79" s="11"/>
      <c r="I79" s="7"/>
      <c r="J79" s="7"/>
      <c r="K79" s="10" t="str">
        <f t="shared" si="3"/>
        <v/>
      </c>
      <c r="L79" s="35" t="str">
        <f t="shared" si="3"/>
        <v/>
      </c>
      <c r="M79" s="7">
        <v>8</v>
      </c>
      <c r="N79" s="7">
        <v>4</v>
      </c>
      <c r="O79" s="10"/>
      <c r="P79" s="11"/>
      <c r="Q79" s="7">
        <v>3</v>
      </c>
      <c r="R79" s="7">
        <v>1</v>
      </c>
      <c r="S79" s="10"/>
      <c r="T79" s="11"/>
      <c r="U79" s="7">
        <v>11</v>
      </c>
      <c r="V79" s="35">
        <v>5</v>
      </c>
    </row>
    <row r="80" spans="2:24" x14ac:dyDescent="0.2">
      <c r="B80" s="38">
        <v>65</v>
      </c>
      <c r="C80" s="45"/>
      <c r="D80" s="13"/>
      <c r="E80" s="2"/>
      <c r="F80" s="2"/>
      <c r="G80" s="37"/>
      <c r="H80" s="13"/>
      <c r="I80" s="2"/>
      <c r="J80" s="2"/>
      <c r="K80" s="37" t="str">
        <f t="shared" si="3"/>
        <v/>
      </c>
      <c r="L80" s="29" t="str">
        <f t="shared" si="3"/>
        <v/>
      </c>
      <c r="M80" s="2">
        <v>8</v>
      </c>
      <c r="N80" s="2">
        <v>4</v>
      </c>
      <c r="O80" s="37"/>
      <c r="P80" s="13"/>
      <c r="Q80" s="119">
        <v>4</v>
      </c>
      <c r="R80" s="2"/>
      <c r="S80" s="37"/>
      <c r="T80" s="13"/>
      <c r="U80" s="2">
        <v>12</v>
      </c>
      <c r="V80" s="29">
        <v>4</v>
      </c>
    </row>
    <row r="81" spans="2:22" x14ac:dyDescent="0.2">
      <c r="B81" s="38">
        <v>66</v>
      </c>
      <c r="C81" s="45"/>
      <c r="D81" s="13"/>
      <c r="E81" s="119"/>
      <c r="F81" s="2"/>
      <c r="G81" s="37"/>
      <c r="H81" s="13"/>
      <c r="I81" s="2"/>
      <c r="J81" s="2"/>
      <c r="K81" s="37" t="str">
        <f t="shared" si="3"/>
        <v/>
      </c>
      <c r="L81" s="29" t="str">
        <f t="shared" si="3"/>
        <v/>
      </c>
      <c r="M81" s="119">
        <v>3</v>
      </c>
      <c r="N81" s="119">
        <v>4</v>
      </c>
      <c r="O81" s="37">
        <v>2</v>
      </c>
      <c r="P81" s="13"/>
      <c r="Q81" s="119">
        <v>2</v>
      </c>
      <c r="R81" s="2"/>
      <c r="S81" s="37"/>
      <c r="T81" s="13"/>
      <c r="U81" s="2">
        <v>7</v>
      </c>
      <c r="V81" s="29">
        <v>4</v>
      </c>
    </row>
    <row r="82" spans="2:22" x14ac:dyDescent="0.2">
      <c r="B82" s="38">
        <v>67</v>
      </c>
      <c r="C82" s="45"/>
      <c r="D82" s="13"/>
      <c r="E82" s="119"/>
      <c r="F82" s="2"/>
      <c r="G82" s="37"/>
      <c r="H82" s="13"/>
      <c r="I82" s="2"/>
      <c r="J82" s="2"/>
      <c r="K82" s="37" t="str">
        <f t="shared" si="3"/>
        <v/>
      </c>
      <c r="L82" s="29" t="str">
        <f t="shared" si="3"/>
        <v/>
      </c>
      <c r="M82" s="119">
        <v>2</v>
      </c>
      <c r="N82" s="119">
        <v>2</v>
      </c>
      <c r="O82" s="37">
        <v>1</v>
      </c>
      <c r="P82" s="13"/>
      <c r="Q82" s="119"/>
      <c r="R82" s="2"/>
      <c r="S82" s="37"/>
      <c r="T82" s="13"/>
      <c r="U82" s="2">
        <v>3</v>
      </c>
      <c r="V82" s="29">
        <v>2</v>
      </c>
    </row>
    <row r="83" spans="2:22" x14ac:dyDescent="0.2">
      <c r="B83" s="76">
        <v>68</v>
      </c>
      <c r="C83" s="16"/>
      <c r="D83" s="11"/>
      <c r="E83" s="7"/>
      <c r="F83" s="7"/>
      <c r="G83" s="10"/>
      <c r="H83" s="11"/>
      <c r="I83" s="7"/>
      <c r="J83" s="7"/>
      <c r="K83" s="10" t="str">
        <f t="shared" si="3"/>
        <v/>
      </c>
      <c r="L83" s="35" t="str">
        <f t="shared" si="3"/>
        <v/>
      </c>
      <c r="M83" s="7">
        <v>14</v>
      </c>
      <c r="N83" s="7">
        <v>18</v>
      </c>
      <c r="O83" s="10"/>
      <c r="P83" s="11"/>
      <c r="Q83" s="7">
        <v>3</v>
      </c>
      <c r="R83" s="7">
        <v>1</v>
      </c>
      <c r="S83" s="10"/>
      <c r="T83" s="11"/>
      <c r="U83" s="7">
        <v>17</v>
      </c>
      <c r="V83" s="35">
        <v>19</v>
      </c>
    </row>
    <row r="84" spans="2:22" x14ac:dyDescent="0.2">
      <c r="B84" s="38">
        <v>69</v>
      </c>
      <c r="C84" s="124"/>
      <c r="D84" s="122"/>
      <c r="E84" s="119"/>
      <c r="F84" s="119"/>
      <c r="G84" s="121"/>
      <c r="H84" s="122"/>
      <c r="I84" s="119"/>
      <c r="J84" s="119"/>
      <c r="K84" s="121"/>
      <c r="L84" s="330"/>
      <c r="M84" s="119">
        <v>9</v>
      </c>
      <c r="N84" s="119">
        <v>9</v>
      </c>
      <c r="O84" s="37">
        <v>1</v>
      </c>
      <c r="P84" s="13"/>
      <c r="Q84" s="119">
        <v>3</v>
      </c>
      <c r="R84" s="119">
        <v>1</v>
      </c>
      <c r="S84" s="37"/>
      <c r="T84" s="13"/>
      <c r="U84" s="2">
        <v>13</v>
      </c>
      <c r="V84" s="29">
        <v>10</v>
      </c>
    </row>
    <row r="85" spans="2:22" x14ac:dyDescent="0.2">
      <c r="B85" s="38">
        <v>70</v>
      </c>
      <c r="C85" s="45"/>
      <c r="D85" s="13"/>
      <c r="E85" s="2"/>
      <c r="F85" s="2"/>
      <c r="G85" s="37"/>
      <c r="H85" s="13"/>
      <c r="I85" s="2"/>
      <c r="J85" s="2"/>
      <c r="K85" s="37" t="str">
        <f t="shared" si="3"/>
        <v/>
      </c>
      <c r="L85" s="29" t="str">
        <f t="shared" si="3"/>
        <v/>
      </c>
      <c r="M85" s="119">
        <v>5</v>
      </c>
      <c r="N85" s="119">
        <v>1</v>
      </c>
      <c r="O85" s="37">
        <v>2</v>
      </c>
      <c r="P85" s="13"/>
      <c r="Q85" s="119">
        <v>2</v>
      </c>
      <c r="R85" s="2"/>
      <c r="S85" s="37"/>
      <c r="T85" s="13"/>
      <c r="U85" s="2">
        <v>9</v>
      </c>
      <c r="V85" s="29">
        <v>1</v>
      </c>
    </row>
    <row r="86" spans="2:22" x14ac:dyDescent="0.2">
      <c r="B86" s="38">
        <v>71</v>
      </c>
      <c r="C86" s="45"/>
      <c r="D86" s="13"/>
      <c r="E86" s="119"/>
      <c r="F86" s="2"/>
      <c r="G86" s="37"/>
      <c r="H86" s="13"/>
      <c r="I86" s="2"/>
      <c r="J86" s="2"/>
      <c r="K86" s="37" t="str">
        <f t="shared" si="3"/>
        <v/>
      </c>
      <c r="L86" s="29" t="str">
        <f t="shared" si="3"/>
        <v/>
      </c>
      <c r="M86" s="119">
        <v>5</v>
      </c>
      <c r="N86" s="119">
        <v>4</v>
      </c>
      <c r="O86" s="37"/>
      <c r="P86" s="13"/>
      <c r="Q86" s="119">
        <v>5</v>
      </c>
      <c r="R86" s="119"/>
      <c r="S86" s="37"/>
      <c r="T86" s="13"/>
      <c r="U86" s="2">
        <v>10</v>
      </c>
      <c r="V86" s="29">
        <v>4</v>
      </c>
    </row>
    <row r="87" spans="2:22" x14ac:dyDescent="0.2">
      <c r="B87" s="76">
        <v>72</v>
      </c>
      <c r="C87" s="45"/>
      <c r="D87" s="13"/>
      <c r="E87" s="119"/>
      <c r="F87" s="2"/>
      <c r="G87" s="37"/>
      <c r="H87" s="13"/>
      <c r="I87" s="2"/>
      <c r="J87" s="2"/>
      <c r="K87" s="37" t="str">
        <f t="shared" si="3"/>
        <v/>
      </c>
      <c r="L87" s="29" t="str">
        <f t="shared" si="3"/>
        <v/>
      </c>
      <c r="M87" s="119">
        <v>17</v>
      </c>
      <c r="N87" s="119">
        <v>12</v>
      </c>
      <c r="O87" s="37"/>
      <c r="P87" s="13"/>
      <c r="Q87" s="119">
        <v>2</v>
      </c>
      <c r="R87" s="119"/>
      <c r="S87" s="37"/>
      <c r="T87" s="13"/>
      <c r="U87" s="2">
        <v>19</v>
      </c>
      <c r="V87" s="29">
        <v>12</v>
      </c>
    </row>
    <row r="88" spans="2:22" x14ac:dyDescent="0.2">
      <c r="B88" s="38">
        <v>73</v>
      </c>
      <c r="C88" s="17"/>
      <c r="D88" s="9"/>
      <c r="E88" s="8"/>
      <c r="F88" s="8"/>
      <c r="G88" s="4"/>
      <c r="H88" s="9"/>
      <c r="I88" s="8"/>
      <c r="J88" s="8"/>
      <c r="K88" s="4" t="str">
        <f t="shared" si="3"/>
        <v/>
      </c>
      <c r="L88" s="34" t="str">
        <f t="shared" si="3"/>
        <v/>
      </c>
      <c r="M88" s="8">
        <v>9</v>
      </c>
      <c r="N88" s="8">
        <v>4</v>
      </c>
      <c r="O88" s="4"/>
      <c r="P88" s="9"/>
      <c r="Q88" s="8">
        <v>3</v>
      </c>
      <c r="R88" s="8"/>
      <c r="S88" s="4"/>
      <c r="T88" s="9"/>
      <c r="U88" s="8">
        <v>12</v>
      </c>
      <c r="V88" s="34">
        <v>4</v>
      </c>
    </row>
    <row r="89" spans="2:22" x14ac:dyDescent="0.2">
      <c r="B89" s="38">
        <v>74</v>
      </c>
      <c r="C89" s="45"/>
      <c r="D89" s="13"/>
      <c r="E89" s="2"/>
      <c r="F89" s="119"/>
      <c r="G89" s="37"/>
      <c r="H89" s="13"/>
      <c r="I89" s="2"/>
      <c r="J89" s="2"/>
      <c r="K89" s="37" t="str">
        <f t="shared" si="3"/>
        <v/>
      </c>
      <c r="L89" s="29" t="str">
        <f t="shared" si="3"/>
        <v/>
      </c>
      <c r="M89" s="119">
        <v>7</v>
      </c>
      <c r="N89" s="119">
        <v>2</v>
      </c>
      <c r="O89" s="37">
        <v>2</v>
      </c>
      <c r="P89" s="13"/>
      <c r="Q89" s="119">
        <v>4</v>
      </c>
      <c r="R89" s="2"/>
      <c r="S89" s="37"/>
      <c r="T89" s="13"/>
      <c r="U89" s="2">
        <v>13</v>
      </c>
      <c r="V89" s="29">
        <v>2</v>
      </c>
    </row>
    <row r="90" spans="2:22" x14ac:dyDescent="0.2">
      <c r="B90" s="38">
        <v>75</v>
      </c>
      <c r="C90" s="45"/>
      <c r="D90" s="13"/>
      <c r="E90" s="119"/>
      <c r="F90" s="119"/>
      <c r="G90" s="37"/>
      <c r="H90" s="13"/>
      <c r="I90" s="2"/>
      <c r="J90" s="2"/>
      <c r="K90" s="37" t="str">
        <f t="shared" si="3"/>
        <v/>
      </c>
      <c r="L90" s="29" t="str">
        <f t="shared" si="3"/>
        <v/>
      </c>
      <c r="M90" s="119">
        <v>8</v>
      </c>
      <c r="N90" s="119">
        <v>2</v>
      </c>
      <c r="O90" s="37"/>
      <c r="P90" s="13">
        <v>1</v>
      </c>
      <c r="Q90" s="119">
        <v>4</v>
      </c>
      <c r="R90" s="119">
        <v>1</v>
      </c>
      <c r="S90" s="37"/>
      <c r="T90" s="13"/>
      <c r="U90" s="2">
        <v>12</v>
      </c>
      <c r="V90" s="29">
        <v>4</v>
      </c>
    </row>
    <row r="91" spans="2:22" x14ac:dyDescent="0.2">
      <c r="B91" s="76">
        <v>76</v>
      </c>
      <c r="C91" s="16"/>
      <c r="D91" s="11"/>
      <c r="E91" s="7"/>
      <c r="F91" s="7"/>
      <c r="G91" s="10"/>
      <c r="H91" s="11"/>
      <c r="I91" s="7"/>
      <c r="J91" s="7"/>
      <c r="K91" s="10" t="str">
        <f t="shared" si="3"/>
        <v/>
      </c>
      <c r="L91" s="35" t="str">
        <f t="shared" si="3"/>
        <v/>
      </c>
      <c r="M91" s="7">
        <v>13</v>
      </c>
      <c r="N91" s="7">
        <v>6</v>
      </c>
      <c r="O91" s="10">
        <v>1</v>
      </c>
      <c r="P91" s="11">
        <v>1</v>
      </c>
      <c r="Q91" s="7">
        <v>1</v>
      </c>
      <c r="R91" s="7"/>
      <c r="S91" s="10"/>
      <c r="T91" s="11"/>
      <c r="U91" s="7">
        <v>15</v>
      </c>
      <c r="V91" s="35">
        <v>7</v>
      </c>
    </row>
    <row r="92" spans="2:22" x14ac:dyDescent="0.2">
      <c r="B92" s="38">
        <v>77</v>
      </c>
      <c r="C92" s="45"/>
      <c r="D92" s="13"/>
      <c r="E92" s="119"/>
      <c r="F92" s="119"/>
      <c r="G92" s="37"/>
      <c r="H92" s="13"/>
      <c r="I92" s="2"/>
      <c r="J92" s="2"/>
      <c r="K92" s="37" t="str">
        <f t="shared" si="3"/>
        <v/>
      </c>
      <c r="L92" s="29" t="str">
        <f t="shared" si="3"/>
        <v/>
      </c>
      <c r="M92" s="119">
        <v>9</v>
      </c>
      <c r="N92" s="119">
        <v>8</v>
      </c>
      <c r="O92" s="37"/>
      <c r="P92" s="13">
        <v>1</v>
      </c>
      <c r="Q92" s="119">
        <v>1</v>
      </c>
      <c r="R92" s="119"/>
      <c r="S92" s="37"/>
      <c r="T92" s="13"/>
      <c r="U92" s="2">
        <v>10</v>
      </c>
      <c r="V92" s="29">
        <v>9</v>
      </c>
    </row>
    <row r="93" spans="2:22" x14ac:dyDescent="0.2">
      <c r="B93" s="38">
        <v>78</v>
      </c>
      <c r="C93" s="45"/>
      <c r="D93" s="13"/>
      <c r="E93" s="119"/>
      <c r="F93" s="119"/>
      <c r="G93" s="37"/>
      <c r="H93" s="13"/>
      <c r="I93" s="2"/>
      <c r="J93" s="2"/>
      <c r="K93" s="37" t="str">
        <f t="shared" si="3"/>
        <v/>
      </c>
      <c r="L93" s="29" t="str">
        <f t="shared" si="3"/>
        <v/>
      </c>
      <c r="M93" s="119">
        <v>3</v>
      </c>
      <c r="N93" s="119">
        <v>2</v>
      </c>
      <c r="O93" s="37"/>
      <c r="P93" s="13"/>
      <c r="Q93" s="119">
        <v>1</v>
      </c>
      <c r="R93" s="119"/>
      <c r="S93" s="37"/>
      <c r="T93" s="13"/>
      <c r="U93" s="2">
        <v>4</v>
      </c>
      <c r="V93" s="29">
        <v>2</v>
      </c>
    </row>
    <row r="94" spans="2:22" x14ac:dyDescent="0.2">
      <c r="B94" s="38">
        <v>79</v>
      </c>
      <c r="C94" s="45"/>
      <c r="D94" s="13"/>
      <c r="E94" s="119"/>
      <c r="F94" s="119"/>
      <c r="G94" s="37"/>
      <c r="H94" s="13"/>
      <c r="I94" s="2"/>
      <c r="J94" s="2"/>
      <c r="K94" s="37" t="str">
        <f t="shared" si="3"/>
        <v/>
      </c>
      <c r="L94" s="29" t="str">
        <f t="shared" si="3"/>
        <v/>
      </c>
      <c r="M94" s="119">
        <v>6</v>
      </c>
      <c r="N94" s="119">
        <v>3</v>
      </c>
      <c r="O94" s="37"/>
      <c r="P94" s="13">
        <v>1</v>
      </c>
      <c r="Q94" s="119">
        <v>1</v>
      </c>
      <c r="R94" s="119"/>
      <c r="S94" s="37"/>
      <c r="T94" s="13"/>
      <c r="U94" s="2">
        <v>7</v>
      </c>
      <c r="V94" s="29">
        <v>4</v>
      </c>
    </row>
    <row r="95" spans="2:22" x14ac:dyDescent="0.2">
      <c r="B95" s="76">
        <v>80</v>
      </c>
      <c r="C95" s="45"/>
      <c r="D95" s="13"/>
      <c r="E95" s="119"/>
      <c r="F95" s="119"/>
      <c r="G95" s="37"/>
      <c r="H95" s="13"/>
      <c r="I95" s="2"/>
      <c r="J95" s="2"/>
      <c r="K95" s="37" t="str">
        <f t="shared" si="3"/>
        <v/>
      </c>
      <c r="L95" s="29" t="str">
        <f t="shared" si="3"/>
        <v/>
      </c>
      <c r="M95" s="119">
        <v>8</v>
      </c>
      <c r="N95" s="119">
        <v>3</v>
      </c>
      <c r="O95" s="37"/>
      <c r="P95" s="13"/>
      <c r="Q95" s="119"/>
      <c r="R95" s="119"/>
      <c r="S95" s="37"/>
      <c r="T95" s="13"/>
      <c r="U95" s="2">
        <v>8</v>
      </c>
      <c r="V95" s="29">
        <v>3</v>
      </c>
    </row>
    <row r="96" spans="2:22" x14ac:dyDescent="0.2">
      <c r="B96" s="38">
        <v>81</v>
      </c>
      <c r="C96" s="17"/>
      <c r="D96" s="9"/>
      <c r="E96" s="8"/>
      <c r="F96" s="8"/>
      <c r="G96" s="4"/>
      <c r="H96" s="9"/>
      <c r="I96" s="8"/>
      <c r="J96" s="8"/>
      <c r="K96" s="4" t="str">
        <f t="shared" si="3"/>
        <v/>
      </c>
      <c r="L96" s="34" t="str">
        <f t="shared" si="3"/>
        <v/>
      </c>
      <c r="M96" s="17">
        <v>7</v>
      </c>
      <c r="N96" s="8">
        <v>3</v>
      </c>
      <c r="O96" s="4">
        <v>1</v>
      </c>
      <c r="P96" s="9">
        <v>1</v>
      </c>
      <c r="Q96" s="8"/>
      <c r="R96" s="8"/>
      <c r="S96" s="4"/>
      <c r="T96" s="9"/>
      <c r="U96" s="8">
        <v>8</v>
      </c>
      <c r="V96" s="34">
        <v>4</v>
      </c>
    </row>
    <row r="97" spans="2:22" x14ac:dyDescent="0.2">
      <c r="B97" s="38">
        <v>82</v>
      </c>
      <c r="C97" s="45"/>
      <c r="D97" s="13"/>
      <c r="E97" s="2"/>
      <c r="F97" s="2"/>
      <c r="G97" s="37"/>
      <c r="H97" s="13"/>
      <c r="I97" s="2"/>
      <c r="J97" s="2"/>
      <c r="K97" s="37" t="str">
        <f t="shared" si="3"/>
        <v/>
      </c>
      <c r="L97" s="29" t="str">
        <f t="shared" si="3"/>
        <v/>
      </c>
      <c r="M97" s="45">
        <v>6</v>
      </c>
      <c r="N97" s="119"/>
      <c r="O97" s="37"/>
      <c r="P97" s="13"/>
      <c r="Q97" s="2"/>
      <c r="R97" s="2"/>
      <c r="S97" s="37"/>
      <c r="T97" s="13"/>
      <c r="U97" s="2">
        <v>6</v>
      </c>
      <c r="V97" s="29"/>
    </row>
    <row r="98" spans="2:22" x14ac:dyDescent="0.2">
      <c r="B98" s="38">
        <v>83</v>
      </c>
      <c r="C98" s="45"/>
      <c r="D98" s="13"/>
      <c r="E98" s="2"/>
      <c r="F98" s="2"/>
      <c r="G98" s="37"/>
      <c r="H98" s="13"/>
      <c r="I98" s="2"/>
      <c r="J98" s="2"/>
      <c r="K98" s="37" t="str">
        <f t="shared" si="3"/>
        <v/>
      </c>
      <c r="L98" s="29" t="str">
        <f t="shared" si="3"/>
        <v/>
      </c>
      <c r="M98" s="124">
        <v>8</v>
      </c>
      <c r="N98" s="119">
        <v>1</v>
      </c>
      <c r="O98" s="37"/>
      <c r="P98" s="13"/>
      <c r="Q98" s="119"/>
      <c r="R98" s="2"/>
      <c r="S98" s="37"/>
      <c r="T98" s="13"/>
      <c r="U98" s="2">
        <v>8</v>
      </c>
      <c r="V98" s="29">
        <v>1</v>
      </c>
    </row>
    <row r="99" spans="2:22" x14ac:dyDescent="0.2">
      <c r="B99" s="43">
        <v>84</v>
      </c>
      <c r="C99" s="16"/>
      <c r="D99" s="11"/>
      <c r="E99" s="7"/>
      <c r="F99" s="7"/>
      <c r="G99" s="10"/>
      <c r="H99" s="11"/>
      <c r="I99" s="7"/>
      <c r="J99" s="7"/>
      <c r="K99" s="10" t="str">
        <f t="shared" si="3"/>
        <v/>
      </c>
      <c r="L99" s="35" t="str">
        <f t="shared" si="3"/>
        <v/>
      </c>
      <c r="M99" s="7">
        <v>4</v>
      </c>
      <c r="N99" s="7">
        <v>1</v>
      </c>
      <c r="O99" s="10">
        <v>1</v>
      </c>
      <c r="P99" s="11"/>
      <c r="Q99" s="7"/>
      <c r="R99" s="7"/>
      <c r="S99" s="10"/>
      <c r="T99" s="11"/>
      <c r="U99" s="7">
        <v>5</v>
      </c>
      <c r="V99" s="35">
        <v>1</v>
      </c>
    </row>
    <row r="100" spans="2:22" ht="13.5" thickBot="1" x14ac:dyDescent="0.25">
      <c r="B100" s="38">
        <v>85</v>
      </c>
      <c r="C100" s="45"/>
      <c r="D100" s="13"/>
      <c r="E100" s="2"/>
      <c r="F100" s="2"/>
      <c r="G100" s="37"/>
      <c r="H100" s="13"/>
      <c r="I100" s="2"/>
      <c r="J100" s="2"/>
      <c r="K100" s="37" t="str">
        <f t="shared" si="3"/>
        <v/>
      </c>
      <c r="L100" s="29" t="str">
        <f t="shared" si="3"/>
        <v/>
      </c>
      <c r="M100" s="46">
        <v>41</v>
      </c>
      <c r="N100" s="21">
        <v>18</v>
      </c>
      <c r="O100" s="39"/>
      <c r="P100" s="40">
        <v>1</v>
      </c>
      <c r="Q100" s="21"/>
      <c r="R100" s="21"/>
      <c r="S100" s="39"/>
      <c r="T100" s="40"/>
      <c r="U100" s="21">
        <v>41</v>
      </c>
      <c r="V100" s="41">
        <v>19</v>
      </c>
    </row>
    <row r="101" spans="2:22" x14ac:dyDescent="0.2">
      <c r="B101" s="38"/>
      <c r="C101" s="45"/>
      <c r="D101" s="13"/>
      <c r="E101" s="2"/>
      <c r="F101" s="2"/>
      <c r="G101" s="37"/>
      <c r="H101" s="13"/>
      <c r="I101" s="2"/>
      <c r="J101" s="2"/>
      <c r="K101" s="37" t="str">
        <f t="shared" si="3"/>
        <v/>
      </c>
      <c r="L101" s="29" t="str">
        <f t="shared" si="3"/>
        <v/>
      </c>
      <c r="M101" s="2"/>
      <c r="N101" s="2"/>
      <c r="O101" s="37"/>
      <c r="P101" s="13"/>
      <c r="Q101" s="2"/>
      <c r="R101" s="2"/>
      <c r="S101" s="37"/>
      <c r="T101" s="13"/>
      <c r="U101" s="2"/>
      <c r="V101" s="29"/>
    </row>
    <row r="102" spans="2:22" x14ac:dyDescent="0.2">
      <c r="B102" s="38"/>
      <c r="C102" s="45"/>
      <c r="D102" s="13"/>
      <c r="E102" s="2"/>
      <c r="F102" s="2"/>
      <c r="G102" s="37"/>
      <c r="H102" s="13"/>
      <c r="I102" s="2"/>
      <c r="J102" s="2"/>
      <c r="K102" s="37" t="str">
        <f t="shared" si="3"/>
        <v/>
      </c>
      <c r="L102" s="29" t="str">
        <f t="shared" si="3"/>
        <v/>
      </c>
      <c r="M102" s="2"/>
      <c r="N102" s="2"/>
      <c r="O102" s="37"/>
      <c r="P102" s="13"/>
      <c r="Q102" s="2"/>
      <c r="R102" s="2"/>
      <c r="S102" s="37"/>
      <c r="T102" s="13"/>
      <c r="U102" s="2"/>
      <c r="V102" s="29"/>
    </row>
    <row r="103" spans="2:22" x14ac:dyDescent="0.2">
      <c r="B103" s="43"/>
      <c r="C103" s="45"/>
      <c r="D103" s="13"/>
      <c r="E103" s="2"/>
      <c r="F103" s="2"/>
      <c r="G103" s="37"/>
      <c r="H103" s="13"/>
      <c r="I103" s="2"/>
      <c r="J103" s="2"/>
      <c r="K103" s="37" t="str">
        <f t="shared" si="3"/>
        <v/>
      </c>
      <c r="L103" s="29" t="str">
        <f t="shared" si="3"/>
        <v/>
      </c>
      <c r="M103" s="2"/>
      <c r="N103" s="2"/>
      <c r="O103" s="37"/>
      <c r="P103" s="13"/>
      <c r="Q103" s="2"/>
      <c r="R103" s="2"/>
      <c r="S103" s="37"/>
      <c r="T103" s="13"/>
      <c r="U103" s="2" t="str">
        <f t="shared" ref="U103:V125" si="4">IF(M103+O103+Q103+S103=0,"",M103+O103+Q103+S103)</f>
        <v/>
      </c>
      <c r="V103" s="29" t="str">
        <f t="shared" si="4"/>
        <v/>
      </c>
    </row>
    <row r="104" spans="2:22" x14ac:dyDescent="0.2">
      <c r="B104" s="38"/>
      <c r="C104" s="17"/>
      <c r="D104" s="9"/>
      <c r="E104" s="8"/>
      <c r="F104" s="8"/>
      <c r="G104" s="4"/>
      <c r="H104" s="9"/>
      <c r="I104" s="8"/>
      <c r="J104" s="8"/>
      <c r="K104" s="4" t="str">
        <f t="shared" si="3"/>
        <v/>
      </c>
      <c r="L104" s="34" t="str">
        <f t="shared" si="3"/>
        <v/>
      </c>
      <c r="M104" s="17"/>
      <c r="N104" s="8"/>
      <c r="O104" s="4"/>
      <c r="P104" s="9"/>
      <c r="Q104" s="8"/>
      <c r="R104" s="8"/>
      <c r="S104" s="4"/>
      <c r="T104" s="9"/>
      <c r="U104" s="8" t="str">
        <f t="shared" si="4"/>
        <v/>
      </c>
      <c r="V104" s="34" t="str">
        <f t="shared" si="4"/>
        <v/>
      </c>
    </row>
    <row r="105" spans="2:22" x14ac:dyDescent="0.2">
      <c r="B105" s="38"/>
      <c r="C105" s="45"/>
      <c r="D105" s="13"/>
      <c r="E105" s="2"/>
      <c r="F105" s="2"/>
      <c r="G105" s="37"/>
      <c r="H105" s="13"/>
      <c r="I105" s="2"/>
      <c r="J105" s="2"/>
      <c r="K105" s="37" t="str">
        <f t="shared" si="3"/>
        <v/>
      </c>
      <c r="L105" s="29" t="str">
        <f t="shared" si="3"/>
        <v/>
      </c>
      <c r="M105" s="45"/>
      <c r="N105" s="2"/>
      <c r="O105" s="37"/>
      <c r="P105" s="13"/>
      <c r="Q105" s="2"/>
      <c r="R105" s="2"/>
      <c r="S105" s="37"/>
      <c r="T105" s="13"/>
      <c r="U105" s="2" t="str">
        <f t="shared" si="4"/>
        <v/>
      </c>
      <c r="V105" s="29" t="str">
        <f t="shared" si="4"/>
        <v/>
      </c>
    </row>
    <row r="106" spans="2:22" x14ac:dyDescent="0.2">
      <c r="B106" s="38"/>
      <c r="C106" s="45"/>
      <c r="D106" s="13"/>
      <c r="E106" s="2"/>
      <c r="F106" s="2"/>
      <c r="G106" s="37"/>
      <c r="H106" s="13"/>
      <c r="I106" s="2"/>
      <c r="J106" s="2"/>
      <c r="K106" s="37" t="str">
        <f t="shared" si="3"/>
        <v/>
      </c>
      <c r="L106" s="29" t="str">
        <f t="shared" si="3"/>
        <v/>
      </c>
      <c r="M106" s="2"/>
      <c r="N106" s="2"/>
      <c r="O106" s="37"/>
      <c r="P106" s="13"/>
      <c r="Q106" s="2"/>
      <c r="R106" s="2"/>
      <c r="S106" s="37"/>
      <c r="T106" s="13"/>
      <c r="U106" s="2" t="str">
        <f t="shared" si="4"/>
        <v/>
      </c>
      <c r="V106" s="29" t="str">
        <f t="shared" si="4"/>
        <v/>
      </c>
    </row>
    <row r="107" spans="2:22" x14ac:dyDescent="0.2">
      <c r="B107" s="27"/>
      <c r="C107" s="16"/>
      <c r="D107" s="11"/>
      <c r="E107" s="7"/>
      <c r="F107" s="7"/>
      <c r="G107" s="10"/>
      <c r="H107" s="11"/>
      <c r="I107" s="7"/>
      <c r="J107" s="7"/>
      <c r="K107" s="10" t="str">
        <f t="shared" si="3"/>
        <v/>
      </c>
      <c r="L107" s="35" t="str">
        <f t="shared" si="3"/>
        <v/>
      </c>
      <c r="M107" s="7"/>
      <c r="N107" s="7"/>
      <c r="O107" s="10"/>
      <c r="P107" s="11"/>
      <c r="Q107" s="7"/>
      <c r="R107" s="7"/>
      <c r="S107" s="10"/>
      <c r="T107" s="11"/>
      <c r="U107" s="7" t="str">
        <f t="shared" si="4"/>
        <v/>
      </c>
      <c r="V107" s="35" t="str">
        <f t="shared" si="4"/>
        <v/>
      </c>
    </row>
    <row r="108" spans="2:22" x14ac:dyDescent="0.2">
      <c r="B108" s="38"/>
      <c r="C108" s="45"/>
      <c r="D108" s="13"/>
      <c r="E108" s="2"/>
      <c r="F108" s="2"/>
      <c r="G108" s="37"/>
      <c r="H108" s="13"/>
      <c r="I108" s="2"/>
      <c r="J108" s="2"/>
      <c r="K108" s="37" t="str">
        <f t="shared" si="3"/>
        <v/>
      </c>
      <c r="L108" s="29" t="str">
        <f t="shared" si="3"/>
        <v/>
      </c>
      <c r="M108" s="2"/>
      <c r="N108" s="2"/>
      <c r="O108" s="37"/>
      <c r="P108" s="13"/>
      <c r="Q108" s="2"/>
      <c r="R108" s="2"/>
      <c r="S108" s="37"/>
      <c r="T108" s="13"/>
      <c r="U108" s="2" t="str">
        <f t="shared" si="4"/>
        <v/>
      </c>
      <c r="V108" s="29" t="str">
        <f t="shared" si="4"/>
        <v/>
      </c>
    </row>
    <row r="109" spans="2:22" x14ac:dyDescent="0.2">
      <c r="B109" s="38"/>
      <c r="C109" s="45"/>
      <c r="D109" s="13"/>
      <c r="E109" s="2"/>
      <c r="F109" s="2"/>
      <c r="G109" s="37"/>
      <c r="H109" s="13"/>
      <c r="I109" s="2"/>
      <c r="J109" s="2"/>
      <c r="K109" s="37" t="str">
        <f t="shared" si="3"/>
        <v/>
      </c>
      <c r="L109" s="29" t="str">
        <f t="shared" si="3"/>
        <v/>
      </c>
      <c r="M109" s="2"/>
      <c r="N109" s="2"/>
      <c r="O109" s="37"/>
      <c r="P109" s="13"/>
      <c r="Q109" s="2"/>
      <c r="R109" s="2"/>
      <c r="S109" s="37"/>
      <c r="T109" s="13"/>
      <c r="U109" s="2" t="str">
        <f t="shared" si="4"/>
        <v/>
      </c>
      <c r="V109" s="29" t="str">
        <f t="shared" si="4"/>
        <v/>
      </c>
    </row>
    <row r="110" spans="2:22" x14ac:dyDescent="0.2">
      <c r="B110" s="38"/>
      <c r="C110" s="45"/>
      <c r="D110" s="13"/>
      <c r="E110" s="2"/>
      <c r="F110" s="2"/>
      <c r="G110" s="37"/>
      <c r="H110" s="13"/>
      <c r="I110" s="2"/>
      <c r="J110" s="2"/>
      <c r="K110" s="37" t="str">
        <f t="shared" si="3"/>
        <v/>
      </c>
      <c r="L110" s="29" t="str">
        <f t="shared" si="3"/>
        <v/>
      </c>
      <c r="M110" s="2"/>
      <c r="N110" s="2"/>
      <c r="O110" s="37"/>
      <c r="P110" s="13"/>
      <c r="Q110" s="2"/>
      <c r="R110" s="2"/>
      <c r="S110" s="37"/>
      <c r="T110" s="13"/>
      <c r="U110" s="2" t="str">
        <f t="shared" si="4"/>
        <v/>
      </c>
      <c r="V110" s="29" t="str">
        <f t="shared" si="4"/>
        <v/>
      </c>
    </row>
    <row r="111" spans="2:22" x14ac:dyDescent="0.2">
      <c r="B111" s="27"/>
      <c r="C111" s="45"/>
      <c r="D111" s="13"/>
      <c r="E111" s="2"/>
      <c r="F111" s="2"/>
      <c r="G111" s="37"/>
      <c r="H111" s="13"/>
      <c r="I111" s="2"/>
      <c r="J111" s="2"/>
      <c r="K111" s="37" t="str">
        <f t="shared" si="3"/>
        <v/>
      </c>
      <c r="L111" s="29" t="str">
        <f t="shared" si="3"/>
        <v/>
      </c>
      <c r="M111" s="2"/>
      <c r="N111" s="2"/>
      <c r="O111" s="37"/>
      <c r="P111" s="13"/>
      <c r="Q111" s="2"/>
      <c r="R111" s="2"/>
      <c r="S111" s="37"/>
      <c r="T111" s="13"/>
      <c r="U111" s="2" t="str">
        <f t="shared" si="4"/>
        <v/>
      </c>
      <c r="V111" s="29" t="str">
        <f t="shared" si="4"/>
        <v/>
      </c>
    </row>
    <row r="112" spans="2:22" x14ac:dyDescent="0.2">
      <c r="B112" s="38"/>
      <c r="C112" s="17"/>
      <c r="D112" s="9"/>
      <c r="E112" s="8"/>
      <c r="F112" s="8"/>
      <c r="G112" s="4"/>
      <c r="H112" s="9"/>
      <c r="I112" s="8"/>
      <c r="J112" s="8"/>
      <c r="K112" s="4" t="str">
        <f t="shared" si="3"/>
        <v/>
      </c>
      <c r="L112" s="34" t="str">
        <f t="shared" si="3"/>
        <v/>
      </c>
      <c r="M112" s="8"/>
      <c r="N112" s="8"/>
      <c r="O112" s="4"/>
      <c r="P112" s="9"/>
      <c r="Q112" s="8"/>
      <c r="R112" s="8"/>
      <c r="S112" s="4"/>
      <c r="T112" s="9"/>
      <c r="U112" s="8" t="str">
        <f t="shared" si="4"/>
        <v/>
      </c>
      <c r="V112" s="34" t="str">
        <f t="shared" si="4"/>
        <v/>
      </c>
    </row>
    <row r="113" spans="2:22" x14ac:dyDescent="0.2">
      <c r="B113" s="38"/>
      <c r="C113" s="45"/>
      <c r="D113" s="13"/>
      <c r="E113" s="2"/>
      <c r="F113" s="2"/>
      <c r="G113" s="37"/>
      <c r="H113" s="13"/>
      <c r="I113" s="2"/>
      <c r="J113" s="2"/>
      <c r="K113" s="37" t="str">
        <f t="shared" si="3"/>
        <v/>
      </c>
      <c r="L113" s="29" t="str">
        <f t="shared" si="3"/>
        <v/>
      </c>
      <c r="M113" s="2"/>
      <c r="N113" s="2"/>
      <c r="O113" s="37"/>
      <c r="P113" s="13"/>
      <c r="Q113" s="2"/>
      <c r="R113" s="2"/>
      <c r="S113" s="37"/>
      <c r="T113" s="13"/>
      <c r="U113" s="2" t="str">
        <f t="shared" si="4"/>
        <v/>
      </c>
      <c r="V113" s="29" t="str">
        <f t="shared" si="4"/>
        <v/>
      </c>
    </row>
    <row r="114" spans="2:22" x14ac:dyDescent="0.2">
      <c r="B114" s="38"/>
      <c r="C114" s="45"/>
      <c r="D114" s="13"/>
      <c r="E114" s="2"/>
      <c r="F114" s="2"/>
      <c r="G114" s="37"/>
      <c r="H114" s="13"/>
      <c r="I114" s="2"/>
      <c r="J114" s="2"/>
      <c r="K114" s="37" t="str">
        <f t="shared" si="3"/>
        <v/>
      </c>
      <c r="L114" s="29" t="str">
        <f t="shared" si="3"/>
        <v/>
      </c>
      <c r="M114" s="2"/>
      <c r="N114" s="2"/>
      <c r="O114" s="37"/>
      <c r="P114" s="13"/>
      <c r="Q114" s="2"/>
      <c r="R114" s="2"/>
      <c r="S114" s="37"/>
      <c r="T114" s="13"/>
      <c r="U114" s="2" t="str">
        <f t="shared" si="4"/>
        <v/>
      </c>
      <c r="V114" s="29" t="str">
        <f t="shared" si="4"/>
        <v/>
      </c>
    </row>
    <row r="115" spans="2:22" x14ac:dyDescent="0.2">
      <c r="B115" s="27"/>
      <c r="C115" s="16"/>
      <c r="D115" s="11"/>
      <c r="E115" s="7"/>
      <c r="F115" s="7"/>
      <c r="G115" s="10"/>
      <c r="H115" s="11"/>
      <c r="I115" s="7"/>
      <c r="J115" s="7"/>
      <c r="K115" s="10" t="str">
        <f t="shared" si="3"/>
        <v/>
      </c>
      <c r="L115" s="35" t="str">
        <f t="shared" si="3"/>
        <v/>
      </c>
      <c r="M115" s="7"/>
      <c r="N115" s="7"/>
      <c r="O115" s="10"/>
      <c r="P115" s="11"/>
      <c r="Q115" s="7"/>
      <c r="R115" s="7"/>
      <c r="S115" s="10"/>
      <c r="T115" s="11"/>
      <c r="U115" s="7" t="str">
        <f t="shared" si="4"/>
        <v/>
      </c>
      <c r="V115" s="35" t="str">
        <f t="shared" si="4"/>
        <v/>
      </c>
    </row>
    <row r="116" spans="2:22" x14ac:dyDescent="0.2">
      <c r="B116" s="38"/>
      <c r="C116" s="45"/>
      <c r="D116" s="2"/>
      <c r="E116" s="4"/>
      <c r="F116" s="9"/>
      <c r="G116" s="2"/>
      <c r="H116" s="2"/>
      <c r="I116" s="4"/>
      <c r="J116" s="9"/>
      <c r="K116" s="2" t="str">
        <f t="shared" si="3"/>
        <v/>
      </c>
      <c r="L116" s="29" t="str">
        <f t="shared" si="3"/>
        <v/>
      </c>
      <c r="M116" s="2"/>
      <c r="N116" s="2"/>
      <c r="O116" s="37"/>
      <c r="P116" s="13"/>
      <c r="Q116" s="2"/>
      <c r="R116" s="2"/>
      <c r="S116" s="37"/>
      <c r="T116" s="13"/>
      <c r="U116" s="2" t="str">
        <f t="shared" si="4"/>
        <v/>
      </c>
      <c r="V116" s="29" t="str">
        <f t="shared" si="4"/>
        <v/>
      </c>
    </row>
    <row r="117" spans="2:22" x14ac:dyDescent="0.2">
      <c r="B117" s="38"/>
      <c r="C117" s="45"/>
      <c r="D117" s="13"/>
      <c r="E117" s="2"/>
      <c r="F117" s="2"/>
      <c r="G117" s="37"/>
      <c r="H117" s="13"/>
      <c r="I117" s="2"/>
      <c r="J117" s="2"/>
      <c r="K117" s="37" t="str">
        <f t="shared" si="3"/>
        <v/>
      </c>
      <c r="L117" s="29" t="str">
        <f t="shared" si="3"/>
        <v/>
      </c>
      <c r="M117" s="2"/>
      <c r="N117" s="2"/>
      <c r="O117" s="37"/>
      <c r="P117" s="13"/>
      <c r="Q117" s="2"/>
      <c r="R117" s="2"/>
      <c r="S117" s="37"/>
      <c r="T117" s="13"/>
      <c r="U117" s="2" t="str">
        <f t="shared" si="4"/>
        <v/>
      </c>
      <c r="V117" s="29" t="str">
        <f t="shared" si="4"/>
        <v/>
      </c>
    </row>
    <row r="118" spans="2:22" x14ac:dyDescent="0.2">
      <c r="B118" s="38"/>
      <c r="C118" s="45"/>
      <c r="D118" s="13"/>
      <c r="E118" s="2"/>
      <c r="F118" s="2"/>
      <c r="G118" s="37"/>
      <c r="H118" s="13"/>
      <c r="I118" s="2"/>
      <c r="J118" s="2"/>
      <c r="K118" s="37" t="str">
        <f t="shared" si="3"/>
        <v/>
      </c>
      <c r="L118" s="29" t="str">
        <f t="shared" si="3"/>
        <v/>
      </c>
      <c r="M118" s="2"/>
      <c r="N118" s="2"/>
      <c r="O118" s="37"/>
      <c r="P118" s="13"/>
      <c r="Q118" s="2"/>
      <c r="R118" s="2"/>
      <c r="S118" s="37"/>
      <c r="T118" s="13"/>
      <c r="U118" s="2" t="str">
        <f t="shared" si="4"/>
        <v/>
      </c>
      <c r="V118" s="29" t="str">
        <f t="shared" si="4"/>
        <v/>
      </c>
    </row>
    <row r="119" spans="2:22" x14ac:dyDescent="0.2">
      <c r="B119" s="27"/>
      <c r="C119" s="45"/>
      <c r="D119" s="13"/>
      <c r="E119" s="2"/>
      <c r="F119" s="2"/>
      <c r="G119" s="37"/>
      <c r="H119" s="13"/>
      <c r="I119" s="2"/>
      <c r="J119" s="2"/>
      <c r="K119" s="37" t="str">
        <f t="shared" si="3"/>
        <v/>
      </c>
      <c r="L119" s="29" t="str">
        <f t="shared" si="3"/>
        <v/>
      </c>
      <c r="M119" s="7"/>
      <c r="N119" s="7"/>
      <c r="O119" s="10"/>
      <c r="P119" s="11"/>
      <c r="Q119" s="7"/>
      <c r="R119" s="7"/>
      <c r="S119" s="10"/>
      <c r="T119" s="11"/>
      <c r="U119" s="7" t="str">
        <f t="shared" si="4"/>
        <v/>
      </c>
      <c r="V119" s="35" t="str">
        <f t="shared" si="4"/>
        <v/>
      </c>
    </row>
    <row r="120" spans="2:22" x14ac:dyDescent="0.2">
      <c r="B120" s="38"/>
      <c r="C120" s="17"/>
      <c r="D120" s="9"/>
      <c r="E120" s="8"/>
      <c r="F120" s="8"/>
      <c r="G120" s="4"/>
      <c r="H120" s="9"/>
      <c r="I120" s="8"/>
      <c r="J120" s="8"/>
      <c r="K120" s="4" t="str">
        <f t="shared" si="3"/>
        <v/>
      </c>
      <c r="L120" s="34" t="str">
        <f t="shared" si="3"/>
        <v/>
      </c>
      <c r="M120" s="2"/>
      <c r="N120" s="2"/>
      <c r="O120" s="37"/>
      <c r="P120" s="13"/>
      <c r="Q120" s="2"/>
      <c r="R120" s="2"/>
      <c r="S120" s="37"/>
      <c r="T120" s="13"/>
      <c r="U120" s="2" t="str">
        <f t="shared" si="4"/>
        <v/>
      </c>
      <c r="V120" s="29" t="str">
        <f t="shared" si="4"/>
        <v/>
      </c>
    </row>
    <row r="121" spans="2:22" x14ac:dyDescent="0.2">
      <c r="B121" s="38"/>
      <c r="C121" s="45"/>
      <c r="D121" s="13"/>
      <c r="E121" s="2"/>
      <c r="F121" s="2"/>
      <c r="G121" s="37"/>
      <c r="H121" s="13"/>
      <c r="I121" s="2"/>
      <c r="J121" s="2"/>
      <c r="K121" s="37" t="str">
        <f t="shared" si="3"/>
        <v/>
      </c>
      <c r="L121" s="29" t="str">
        <f t="shared" si="3"/>
        <v/>
      </c>
      <c r="M121" s="2"/>
      <c r="N121" s="2"/>
      <c r="O121" s="37"/>
      <c r="P121" s="13"/>
      <c r="Q121" s="2"/>
      <c r="R121" s="2"/>
      <c r="S121" s="37"/>
      <c r="T121" s="13"/>
      <c r="U121" s="2" t="str">
        <f t="shared" si="4"/>
        <v/>
      </c>
      <c r="V121" s="29" t="str">
        <f t="shared" si="4"/>
        <v/>
      </c>
    </row>
    <row r="122" spans="2:22" x14ac:dyDescent="0.2">
      <c r="B122" s="38"/>
      <c r="C122" s="45"/>
      <c r="D122" s="13"/>
      <c r="E122" s="2"/>
      <c r="F122" s="2"/>
      <c r="G122" s="37"/>
      <c r="H122" s="13"/>
      <c r="I122" s="2"/>
      <c r="J122" s="2"/>
      <c r="K122" s="37" t="str">
        <f t="shared" si="3"/>
        <v/>
      </c>
      <c r="L122" s="29" t="str">
        <f t="shared" si="3"/>
        <v/>
      </c>
      <c r="M122" s="2"/>
      <c r="N122" s="2"/>
      <c r="O122" s="37"/>
      <c r="P122" s="13"/>
      <c r="Q122" s="2"/>
      <c r="R122" s="2"/>
      <c r="S122" s="37"/>
      <c r="T122" s="13"/>
      <c r="U122" s="2" t="str">
        <f t="shared" si="4"/>
        <v/>
      </c>
      <c r="V122" s="29" t="str">
        <f t="shared" si="4"/>
        <v/>
      </c>
    </row>
    <row r="123" spans="2:22" x14ac:dyDescent="0.2">
      <c r="B123" s="27"/>
      <c r="C123" s="16"/>
      <c r="D123" s="11"/>
      <c r="E123" s="7"/>
      <c r="F123" s="7"/>
      <c r="G123" s="10"/>
      <c r="H123" s="11"/>
      <c r="I123" s="7"/>
      <c r="J123" s="7"/>
      <c r="K123" s="10" t="str">
        <f t="shared" si="3"/>
        <v/>
      </c>
      <c r="L123" s="35" t="str">
        <f t="shared" si="3"/>
        <v/>
      </c>
      <c r="M123" s="7"/>
      <c r="N123" s="7"/>
      <c r="O123" s="10"/>
      <c r="P123" s="11"/>
      <c r="Q123" s="7"/>
      <c r="R123" s="7"/>
      <c r="S123" s="10"/>
      <c r="T123" s="11"/>
      <c r="U123" s="7" t="str">
        <f t="shared" si="4"/>
        <v/>
      </c>
      <c r="V123" s="35" t="str">
        <f t="shared" si="4"/>
        <v/>
      </c>
    </row>
    <row r="124" spans="2:22" x14ac:dyDescent="0.2">
      <c r="B124" s="38"/>
      <c r="C124" s="45"/>
      <c r="D124" s="13"/>
      <c r="E124" s="2"/>
      <c r="F124" s="2"/>
      <c r="G124" s="37"/>
      <c r="H124" s="13"/>
      <c r="I124" s="2"/>
      <c r="J124" s="2"/>
      <c r="K124" s="37" t="str">
        <f t="shared" si="3"/>
        <v/>
      </c>
      <c r="L124" s="29" t="str">
        <f t="shared" si="3"/>
        <v/>
      </c>
      <c r="M124" s="2"/>
      <c r="N124" s="2"/>
      <c r="O124" s="37"/>
      <c r="P124" s="13"/>
      <c r="Q124" s="2"/>
      <c r="R124" s="2"/>
      <c r="S124" s="37"/>
      <c r="T124" s="13"/>
      <c r="U124" s="2" t="str">
        <f t="shared" si="4"/>
        <v/>
      </c>
      <c r="V124" s="29" t="str">
        <f t="shared" si="4"/>
        <v/>
      </c>
    </row>
    <row r="125" spans="2:22" x14ac:dyDescent="0.2">
      <c r="B125" s="38"/>
      <c r="C125" s="45"/>
      <c r="D125" s="13"/>
      <c r="E125" s="2"/>
      <c r="F125" s="2"/>
      <c r="G125" s="37"/>
      <c r="H125" s="13"/>
      <c r="I125" s="2"/>
      <c r="J125" s="2"/>
      <c r="K125" s="37" t="str">
        <f t="shared" si="3"/>
        <v/>
      </c>
      <c r="L125" s="29" t="str">
        <f t="shared" si="3"/>
        <v/>
      </c>
      <c r="M125" s="2"/>
      <c r="N125" s="2"/>
      <c r="O125" s="37"/>
      <c r="P125" s="13"/>
      <c r="Q125" s="2"/>
      <c r="R125" s="2"/>
      <c r="S125" s="37"/>
      <c r="T125" s="13"/>
      <c r="U125" s="2" t="str">
        <f t="shared" si="4"/>
        <v/>
      </c>
      <c r="V125" s="29" t="str">
        <f t="shared" si="4"/>
        <v/>
      </c>
    </row>
    <row r="126" spans="2:22" x14ac:dyDescent="0.2">
      <c r="B126" s="38"/>
      <c r="C126" s="45"/>
      <c r="D126" s="13"/>
      <c r="E126" s="2"/>
      <c r="F126" s="2"/>
      <c r="G126" s="37"/>
      <c r="H126" s="13"/>
      <c r="I126" s="2"/>
      <c r="J126" s="2"/>
      <c r="K126" s="37"/>
      <c r="L126" s="29"/>
      <c r="M126" s="2"/>
      <c r="N126" s="2"/>
      <c r="O126" s="37"/>
      <c r="P126" s="13"/>
      <c r="Q126" s="2"/>
      <c r="R126" s="2"/>
      <c r="S126" s="37"/>
      <c r="T126" s="13"/>
      <c r="U126" s="2"/>
      <c r="V126" s="29"/>
    </row>
    <row r="127" spans="2:22" x14ac:dyDescent="0.2">
      <c r="B127" s="27"/>
      <c r="C127" s="16"/>
      <c r="D127" s="11"/>
      <c r="E127" s="7"/>
      <c r="F127" s="7"/>
      <c r="G127" s="10"/>
      <c r="H127" s="11"/>
      <c r="I127" s="7"/>
      <c r="J127" s="7"/>
      <c r="K127" s="10"/>
      <c r="L127" s="35"/>
      <c r="M127" s="7"/>
      <c r="N127" s="7"/>
      <c r="O127" s="10"/>
      <c r="P127" s="11"/>
      <c r="Q127" s="7"/>
      <c r="R127" s="7"/>
      <c r="S127" s="10"/>
      <c r="T127" s="11"/>
      <c r="U127" s="7"/>
      <c r="V127" s="35"/>
    </row>
    <row r="128" spans="2:22" x14ac:dyDescent="0.2">
      <c r="B128" s="38"/>
      <c r="C128" s="45"/>
      <c r="D128" s="13"/>
      <c r="E128" s="2"/>
      <c r="F128" s="2"/>
      <c r="G128" s="37"/>
      <c r="H128" s="13"/>
      <c r="I128" s="2"/>
      <c r="J128" s="2"/>
      <c r="K128" s="37"/>
      <c r="L128" s="29"/>
      <c r="M128" s="2"/>
      <c r="N128" s="2"/>
      <c r="O128" s="37"/>
      <c r="P128" s="13"/>
      <c r="Q128" s="2"/>
      <c r="R128" s="2"/>
      <c r="S128" s="37"/>
      <c r="T128" s="13"/>
      <c r="U128" s="2"/>
      <c r="V128" s="29"/>
    </row>
    <row r="129" spans="2:22" x14ac:dyDescent="0.2">
      <c r="B129" s="38"/>
      <c r="C129" s="45"/>
      <c r="D129" s="13"/>
      <c r="E129" s="2"/>
      <c r="F129" s="2"/>
      <c r="G129" s="37"/>
      <c r="H129" s="13"/>
      <c r="I129" s="2"/>
      <c r="J129" s="2"/>
      <c r="K129" s="37"/>
      <c r="L129" s="29"/>
      <c r="M129" s="2"/>
      <c r="N129" s="2"/>
      <c r="O129" s="37"/>
      <c r="P129" s="13"/>
      <c r="Q129" s="2"/>
      <c r="R129" s="2"/>
      <c r="S129" s="37"/>
      <c r="T129" s="13"/>
      <c r="U129" s="2"/>
      <c r="V129" s="29"/>
    </row>
    <row r="130" spans="2:22" x14ac:dyDescent="0.2">
      <c r="B130" s="38"/>
      <c r="C130" s="45"/>
      <c r="D130" s="13"/>
      <c r="E130" s="2"/>
      <c r="F130" s="2"/>
      <c r="G130" s="37"/>
      <c r="H130" s="13"/>
      <c r="I130" s="2"/>
      <c r="J130" s="2"/>
      <c r="K130" s="37"/>
      <c r="L130" s="29"/>
      <c r="M130" s="2"/>
      <c r="N130" s="2"/>
      <c r="O130" s="37"/>
      <c r="P130" s="13"/>
      <c r="Q130" s="2"/>
      <c r="R130" s="2"/>
      <c r="S130" s="37"/>
      <c r="T130" s="13"/>
      <c r="U130" s="2"/>
      <c r="V130" s="29"/>
    </row>
    <row r="131" spans="2:22" x14ac:dyDescent="0.2">
      <c r="B131" s="27"/>
      <c r="C131" s="16"/>
      <c r="D131" s="11"/>
      <c r="E131" s="7"/>
      <c r="F131" s="7"/>
      <c r="G131" s="10"/>
      <c r="H131" s="11"/>
      <c r="I131" s="7"/>
      <c r="J131" s="7"/>
      <c r="K131" s="10"/>
      <c r="L131" s="35"/>
      <c r="M131" s="7"/>
      <c r="N131" s="7"/>
      <c r="O131" s="10"/>
      <c r="P131" s="11"/>
      <c r="Q131" s="7"/>
      <c r="R131" s="7"/>
      <c r="S131" s="10"/>
      <c r="T131" s="11"/>
      <c r="U131" s="7"/>
      <c r="V131" s="35"/>
    </row>
    <row r="132" spans="2:22" ht="13.5" thickBot="1" x14ac:dyDescent="0.25">
      <c r="B132" s="38"/>
      <c r="C132" s="45"/>
      <c r="D132" s="13"/>
      <c r="E132" s="2"/>
      <c r="F132" s="2"/>
      <c r="G132" s="37"/>
      <c r="H132" s="13"/>
      <c r="I132" s="2"/>
      <c r="J132" s="2"/>
      <c r="K132" s="37"/>
      <c r="L132" s="29"/>
      <c r="M132" s="2"/>
      <c r="N132" s="2"/>
      <c r="O132" s="37"/>
      <c r="P132" s="13"/>
      <c r="Q132" s="2"/>
      <c r="R132" s="2"/>
      <c r="S132" s="37"/>
      <c r="T132" s="13"/>
      <c r="U132" s="2"/>
      <c r="V132" s="29"/>
    </row>
    <row r="133" spans="2:22" ht="16.5" customHeight="1" thickBot="1" x14ac:dyDescent="0.25">
      <c r="B133" s="54" t="s">
        <v>0</v>
      </c>
      <c r="C133" s="288">
        <f>SUM(C8:C70)+SUM(C78:C132)</f>
        <v>39</v>
      </c>
      <c r="D133" s="120">
        <f t="shared" ref="D133:K133" si="5">SUM(D8:D70)+SUM(D78:D132)</f>
        <v>19</v>
      </c>
      <c r="E133" s="272">
        <f t="shared" si="5"/>
        <v>1</v>
      </c>
      <c r="F133" s="279">
        <f t="shared" si="5"/>
        <v>0</v>
      </c>
      <c r="G133" s="120">
        <f t="shared" si="5"/>
        <v>5</v>
      </c>
      <c r="H133" s="120">
        <f t="shared" si="5"/>
        <v>0</v>
      </c>
      <c r="I133" s="272">
        <f t="shared" si="5"/>
        <v>0</v>
      </c>
      <c r="J133" s="279">
        <f t="shared" si="5"/>
        <v>0</v>
      </c>
      <c r="K133" s="120">
        <f t="shared" si="5"/>
        <v>45</v>
      </c>
      <c r="L133" s="290">
        <f>SUM(L8:L70)+SUM(L78:L132)</f>
        <v>19</v>
      </c>
      <c r="M133" s="288">
        <f>SUM(M8:M70)+SUM(M78:M132)</f>
        <v>331</v>
      </c>
      <c r="N133" s="120">
        <f t="shared" ref="N133:T133" si="6">SUM(N8:N70)+SUM(N78:N132)</f>
        <v>199</v>
      </c>
      <c r="O133" s="272">
        <f t="shared" si="6"/>
        <v>30</v>
      </c>
      <c r="P133" s="279">
        <f t="shared" si="6"/>
        <v>17</v>
      </c>
      <c r="Q133" s="56">
        <f t="shared" si="6"/>
        <v>88</v>
      </c>
      <c r="R133" s="56">
        <f t="shared" si="6"/>
        <v>9</v>
      </c>
      <c r="S133" s="57">
        <f t="shared" si="6"/>
        <v>0</v>
      </c>
      <c r="T133" s="58">
        <f t="shared" si="6"/>
        <v>0</v>
      </c>
      <c r="U133" s="56">
        <f>SUM(U8:U70)+SUM(U78:U132)</f>
        <v>449</v>
      </c>
      <c r="V133" s="59">
        <f>SUM(V8:V70)+SUM(V78:V132)</f>
        <v>225</v>
      </c>
    </row>
    <row r="134" spans="2:22" ht="16.5" customHeight="1" thickBot="1" x14ac:dyDescent="0.25">
      <c r="B134" s="60" t="s">
        <v>15</v>
      </c>
      <c r="C134" s="288"/>
      <c r="D134" s="279">
        <f>C133+D133</f>
        <v>58</v>
      </c>
      <c r="E134" s="272"/>
      <c r="F134" s="279">
        <f>E133+F133</f>
        <v>1</v>
      </c>
      <c r="G134" s="272"/>
      <c r="H134" s="279">
        <f>G133+H133</f>
        <v>5</v>
      </c>
      <c r="I134" s="272"/>
      <c r="J134" s="279">
        <f>I133+J133</f>
        <v>0</v>
      </c>
      <c r="K134" s="272"/>
      <c r="L134" s="290">
        <f>K133+L133</f>
        <v>64</v>
      </c>
      <c r="M134" s="288"/>
      <c r="N134" s="279">
        <f>M133+N133</f>
        <v>530</v>
      </c>
      <c r="O134" s="272"/>
      <c r="P134" s="279">
        <f>O133+P133</f>
        <v>47</v>
      </c>
      <c r="Q134" s="57"/>
      <c r="R134" s="58">
        <f>Q133+R133</f>
        <v>97</v>
      </c>
      <c r="S134" s="57"/>
      <c r="T134" s="58">
        <f>S133+T133</f>
        <v>0</v>
      </c>
      <c r="U134" s="57"/>
      <c r="V134" s="59">
        <f>U133+V133</f>
        <v>674</v>
      </c>
    </row>
    <row r="135" spans="2:22" ht="16.5" customHeight="1" thickBot="1" x14ac:dyDescent="0.25">
      <c r="B135" s="179" t="s">
        <v>14</v>
      </c>
      <c r="C135" s="288"/>
      <c r="D135" s="120"/>
      <c r="E135" s="120"/>
      <c r="F135" s="120"/>
      <c r="G135" s="274"/>
      <c r="H135" s="274"/>
      <c r="I135" s="286"/>
      <c r="J135" s="172"/>
      <c r="K135" s="274"/>
      <c r="L135" s="287"/>
      <c r="M135" s="120"/>
      <c r="N135" s="120"/>
      <c r="O135" s="120" t="s">
        <v>23</v>
      </c>
      <c r="P135" s="120"/>
      <c r="Q135" s="377">
        <f>V134+課長5課補6!V134</f>
        <v>674</v>
      </c>
      <c r="R135" s="377"/>
      <c r="S135" s="63" t="s">
        <v>3</v>
      </c>
      <c r="T135" s="181">
        <f>ROUND(Q135/主事21!T144*100,1)</f>
        <v>12.3</v>
      </c>
      <c r="U135" s="115" t="s">
        <v>17</v>
      </c>
      <c r="V135" s="59"/>
    </row>
    <row r="136" spans="2:22" ht="16.5" customHeight="1" thickBot="1" x14ac:dyDescent="0.25">
      <c r="B136" s="61" t="s">
        <v>16</v>
      </c>
      <c r="C136" s="125"/>
      <c r="D136" s="120"/>
      <c r="E136" s="120"/>
      <c r="F136" s="120"/>
      <c r="G136" s="120"/>
      <c r="H136" s="120"/>
      <c r="I136" s="358" t="s">
        <v>189</v>
      </c>
      <c r="J136" s="358"/>
      <c r="K136" s="358"/>
      <c r="L136" s="371">
        <f>課長76!L134+課長76!V134+課長5課補6!L134</f>
        <v>738</v>
      </c>
      <c r="M136" s="371"/>
      <c r="N136" s="346" t="s">
        <v>3</v>
      </c>
      <c r="O136" s="354">
        <f>ROUND(L136/主事21!T144*100,1)</f>
        <v>13.5</v>
      </c>
      <c r="P136" s="120" t="s">
        <v>17</v>
      </c>
      <c r="Q136" s="26"/>
      <c r="R136" s="26"/>
      <c r="S136" s="62"/>
      <c r="T136" s="26"/>
      <c r="U136" s="26"/>
      <c r="V136" s="31"/>
    </row>
    <row r="138" spans="2:22" x14ac:dyDescent="0.2">
      <c r="B138" s="36"/>
    </row>
    <row r="139" spans="2:22" x14ac:dyDescent="0.2">
      <c r="B139" s="36"/>
    </row>
  </sheetData>
  <mergeCells count="49">
    <mergeCell ref="U77:V77"/>
    <mergeCell ref="O77:P77"/>
    <mergeCell ref="Q77:R77"/>
    <mergeCell ref="M77:N77"/>
    <mergeCell ref="S76:T76"/>
    <mergeCell ref="S77:T77"/>
    <mergeCell ref="I76:J76"/>
    <mergeCell ref="O76:P76"/>
    <mergeCell ref="Q76:R76"/>
    <mergeCell ref="I136:K136"/>
    <mergeCell ref="L136:M136"/>
    <mergeCell ref="Q135:R135"/>
    <mergeCell ref="C77:D77"/>
    <mergeCell ref="E77:F77"/>
    <mergeCell ref="G77:H77"/>
    <mergeCell ref="I77:J77"/>
    <mergeCell ref="K77:L77"/>
    <mergeCell ref="O6:P6"/>
    <mergeCell ref="Q6:R6"/>
    <mergeCell ref="K76:L76"/>
    <mergeCell ref="M76:N76"/>
    <mergeCell ref="K6:L6"/>
    <mergeCell ref="M6:N6"/>
    <mergeCell ref="O7:P7"/>
    <mergeCell ref="C75:L75"/>
    <mergeCell ref="M75:V75"/>
    <mergeCell ref="I7:J7"/>
    <mergeCell ref="K7:L7"/>
    <mergeCell ref="M7:N7"/>
    <mergeCell ref="U76:V76"/>
    <mergeCell ref="C76:D76"/>
    <mergeCell ref="E76:F76"/>
    <mergeCell ref="G76:H76"/>
    <mergeCell ref="C4:V4"/>
    <mergeCell ref="C74:V74"/>
    <mergeCell ref="C5:L5"/>
    <mergeCell ref="M5:V5"/>
    <mergeCell ref="C6:D6"/>
    <mergeCell ref="E6:F6"/>
    <mergeCell ref="G6:H6"/>
    <mergeCell ref="C7:D7"/>
    <mergeCell ref="E7:F7"/>
    <mergeCell ref="G7:H7"/>
    <mergeCell ref="S7:T7"/>
    <mergeCell ref="U7:V7"/>
    <mergeCell ref="I6:J6"/>
    <mergeCell ref="S6:T6"/>
    <mergeCell ref="U6:V6"/>
    <mergeCell ref="Q7:R7"/>
  </mergeCells>
  <phoneticPr fontId="1"/>
  <pageMargins left="0.70866141732283472" right="0.70866141732283472" top="0.74803149606299213" bottom="0.74803149606299213" header="0.31496062992125984" footer="0.31496062992125984"/>
  <pageSetup paperSize="9" scale="84" firstPageNumber="7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5"/>
  <dimension ref="B1:Q143"/>
  <sheetViews>
    <sheetView view="pageBreakPreview" zoomScale="130" zoomScaleNormal="100" zoomScaleSheetLayoutView="130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M113" sqref="M113"/>
    </sheetView>
  </sheetViews>
  <sheetFormatPr defaultRowHeight="13" x14ac:dyDescent="0.2"/>
  <cols>
    <col min="1" max="1" width="1.6328125" customWidth="1"/>
    <col min="2" max="2" width="9.08984375" customWidth="1"/>
    <col min="3" max="17" width="6.36328125" customWidth="1"/>
  </cols>
  <sheetData>
    <row r="1" spans="2:17" ht="13.5" customHeight="1" x14ac:dyDescent="0.2">
      <c r="B1" s="1"/>
    </row>
    <row r="3" spans="2:17" ht="14.5" thickBot="1" x14ac:dyDescent="0.25">
      <c r="B3" s="12" t="s">
        <v>182</v>
      </c>
    </row>
    <row r="4" spans="2:17" ht="15.75" customHeight="1" thickBot="1" x14ac:dyDescent="0.25">
      <c r="B4" s="91" t="s">
        <v>5</v>
      </c>
      <c r="C4" s="355" t="s">
        <v>160</v>
      </c>
      <c r="D4" s="356"/>
      <c r="E4" s="356"/>
      <c r="F4" s="356"/>
      <c r="G4" s="356"/>
      <c r="H4" s="355" t="s">
        <v>45</v>
      </c>
      <c r="I4" s="356"/>
      <c r="J4" s="356"/>
      <c r="K4" s="356"/>
      <c r="L4" s="357"/>
      <c r="M4" s="402" t="s">
        <v>46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161</v>
      </c>
      <c r="D5" s="364"/>
      <c r="E5" s="364"/>
      <c r="F5" s="364"/>
      <c r="G5" s="386"/>
      <c r="H5" s="363" t="s">
        <v>139</v>
      </c>
      <c r="I5" s="364"/>
      <c r="J5" s="364"/>
      <c r="K5" s="364"/>
      <c r="L5" s="365"/>
      <c r="M5" s="363" t="s">
        <v>84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396" t="s">
        <v>33</v>
      </c>
      <c r="I6" s="390" t="s">
        <v>34</v>
      </c>
      <c r="J6" s="398" t="s">
        <v>35</v>
      </c>
      <c r="K6" s="390" t="s">
        <v>36</v>
      </c>
      <c r="L6" s="392" t="s">
        <v>0</v>
      </c>
      <c r="M6" s="400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397"/>
      <c r="I7" s="391"/>
      <c r="J7" s="399"/>
      <c r="K7" s="391"/>
      <c r="L7" s="393"/>
      <c r="M7" s="401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 t="shared" ref="G9:G40" si="0">IF(C9+D9+E9+F9=0,"",C9+D9+E9+F9)</f>
        <v/>
      </c>
      <c r="H9" s="45"/>
      <c r="I9" s="5"/>
      <c r="J9" s="37"/>
      <c r="K9" s="5"/>
      <c r="L9" s="18" t="str">
        <f t="shared" ref="L9:L40" si="1">IF(H9+I9+J9+K9=0,"",H9+I9+J9+K9)</f>
        <v/>
      </c>
      <c r="M9" s="45"/>
      <c r="N9" s="5"/>
      <c r="O9" s="37"/>
      <c r="P9" s="37"/>
      <c r="Q9" s="18" t="str">
        <f t="shared" ref="Q9:Q40" si="2"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5"/>
      <c r="L10" s="18" t="str">
        <f t="shared" si="1"/>
        <v/>
      </c>
      <c r="M10" s="45"/>
      <c r="N10" s="5"/>
      <c r="O10" s="37"/>
      <c r="P10" s="37"/>
      <c r="Q10" s="18" t="str">
        <f t="shared" si="2"/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5"/>
      <c r="L11" s="18" t="str">
        <f t="shared" si="1"/>
        <v/>
      </c>
      <c r="M11" s="45"/>
      <c r="N11" s="5"/>
      <c r="O11" s="37"/>
      <c r="P11" s="37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6"/>
      <c r="L12" s="19" t="str">
        <f t="shared" si="1"/>
        <v/>
      </c>
      <c r="M12" s="16"/>
      <c r="N12" s="6"/>
      <c r="O12" s="10"/>
      <c r="P12" s="10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5"/>
      <c r="L13" s="18" t="str">
        <f t="shared" si="1"/>
        <v/>
      </c>
      <c r="M13" s="45"/>
      <c r="N13" s="5"/>
      <c r="O13" s="37"/>
      <c r="P13" s="37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5"/>
      <c r="L14" s="18" t="str">
        <f t="shared" si="1"/>
        <v/>
      </c>
      <c r="M14" s="45"/>
      <c r="N14" s="5"/>
      <c r="O14" s="37"/>
      <c r="P14" s="37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5"/>
      <c r="L15" s="18" t="str">
        <f t="shared" si="1"/>
        <v/>
      </c>
      <c r="M15" s="45"/>
      <c r="N15" s="5"/>
      <c r="O15" s="37"/>
      <c r="P15" s="37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6"/>
      <c r="L16" s="19" t="str">
        <f t="shared" si="1"/>
        <v/>
      </c>
      <c r="M16" s="16"/>
      <c r="N16" s="6"/>
      <c r="O16" s="10"/>
      <c r="P16" s="10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5"/>
      <c r="L17" s="18" t="str">
        <f t="shared" si="1"/>
        <v/>
      </c>
      <c r="M17" s="45"/>
      <c r="N17" s="5"/>
      <c r="O17" s="37"/>
      <c r="P17" s="37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5"/>
      <c r="L18" s="18" t="str">
        <f t="shared" si="1"/>
        <v/>
      </c>
      <c r="M18" s="45"/>
      <c r="N18" s="5"/>
      <c r="O18" s="37"/>
      <c r="P18" s="37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5"/>
      <c r="L19" s="18" t="str">
        <f t="shared" si="1"/>
        <v/>
      </c>
      <c r="M19" s="45"/>
      <c r="N19" s="5"/>
      <c r="O19" s="37"/>
      <c r="P19" s="37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5"/>
      <c r="L20" s="18" t="str">
        <f t="shared" si="1"/>
        <v/>
      </c>
      <c r="M20" s="45"/>
      <c r="N20" s="5"/>
      <c r="O20" s="37"/>
      <c r="P20" s="37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3"/>
      <c r="L21" s="20" t="str">
        <f t="shared" si="1"/>
        <v/>
      </c>
      <c r="M21" s="17"/>
      <c r="N21" s="3"/>
      <c r="O21" s="4"/>
      <c r="P21" s="4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5"/>
      <c r="L22" s="18" t="str">
        <f t="shared" si="1"/>
        <v/>
      </c>
      <c r="M22" s="45"/>
      <c r="N22" s="5"/>
      <c r="O22" s="37"/>
      <c r="P22" s="37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5"/>
      <c r="L23" s="18" t="str">
        <f t="shared" si="1"/>
        <v/>
      </c>
      <c r="M23" s="45"/>
      <c r="N23" s="5"/>
      <c r="O23" s="37"/>
      <c r="P23" s="37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6"/>
      <c r="L24" s="19" t="str">
        <f t="shared" si="1"/>
        <v/>
      </c>
      <c r="M24" s="16"/>
      <c r="N24" s="6"/>
      <c r="O24" s="10"/>
      <c r="P24" s="10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5"/>
      <c r="L25" s="18" t="str">
        <f t="shared" si="1"/>
        <v/>
      </c>
      <c r="M25" s="45"/>
      <c r="N25" s="5"/>
      <c r="O25" s="37"/>
      <c r="P25" s="37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5"/>
      <c r="L26" s="18" t="str">
        <f t="shared" si="1"/>
        <v/>
      </c>
      <c r="M26" s="45"/>
      <c r="N26" s="5"/>
      <c r="O26" s="37"/>
      <c r="P26" s="37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5"/>
      <c r="L27" s="18" t="str">
        <f t="shared" si="1"/>
        <v/>
      </c>
      <c r="M27" s="45"/>
      <c r="N27" s="5"/>
      <c r="O27" s="37"/>
      <c r="P27" s="37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5"/>
      <c r="L28" s="18" t="str">
        <f t="shared" si="1"/>
        <v/>
      </c>
      <c r="M28" s="45"/>
      <c r="N28" s="5"/>
      <c r="O28" s="37"/>
      <c r="P28" s="37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3"/>
      <c r="L29" s="20" t="str">
        <f t="shared" si="1"/>
        <v/>
      </c>
      <c r="M29" s="17"/>
      <c r="N29" s="3"/>
      <c r="O29" s="4"/>
      <c r="P29" s="4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5"/>
      <c r="L30" s="18" t="str">
        <f t="shared" si="1"/>
        <v/>
      </c>
      <c r="M30" s="45"/>
      <c r="N30" s="5"/>
      <c r="O30" s="37"/>
      <c r="P30" s="37"/>
      <c r="Q30" s="18" t="str">
        <f t="shared" si="2"/>
        <v/>
      </c>
    </row>
    <row r="31" spans="2:17" x14ac:dyDescent="0.2">
      <c r="B31" s="42">
        <v>23</v>
      </c>
      <c r="C31" s="2">
        <v>1</v>
      </c>
      <c r="D31" s="5"/>
      <c r="E31" s="37"/>
      <c r="F31" s="5"/>
      <c r="G31" s="37">
        <f t="shared" si="0"/>
        <v>1</v>
      </c>
      <c r="H31" s="45"/>
      <c r="I31" s="5"/>
      <c r="J31" s="37"/>
      <c r="K31" s="5"/>
      <c r="L31" s="18" t="str">
        <f t="shared" si="1"/>
        <v/>
      </c>
      <c r="M31" s="45"/>
      <c r="N31" s="5"/>
      <c r="O31" s="37"/>
      <c r="P31" s="37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6"/>
      <c r="L32" s="19" t="str">
        <f t="shared" si="1"/>
        <v/>
      </c>
      <c r="M32" s="16"/>
      <c r="N32" s="6"/>
      <c r="O32" s="10"/>
      <c r="P32" s="10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5"/>
      <c r="L33" s="18" t="str">
        <f t="shared" si="1"/>
        <v/>
      </c>
      <c r="M33" s="45"/>
      <c r="N33" s="5"/>
      <c r="O33" s="37"/>
      <c r="P33" s="37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5"/>
      <c r="L34" s="18" t="str">
        <f t="shared" si="1"/>
        <v/>
      </c>
      <c r="M34" s="45"/>
      <c r="N34" s="5"/>
      <c r="O34" s="37"/>
      <c r="P34" s="37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5"/>
      <c r="L35" s="18" t="str">
        <f t="shared" si="1"/>
        <v/>
      </c>
      <c r="M35" s="45"/>
      <c r="N35" s="5"/>
      <c r="O35" s="37"/>
      <c r="P35" s="37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5"/>
      <c r="L36" s="18" t="str">
        <f t="shared" si="1"/>
        <v/>
      </c>
      <c r="M36" s="45"/>
      <c r="N36" s="5"/>
      <c r="O36" s="37"/>
      <c r="P36" s="37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3"/>
      <c r="L37" s="20" t="str">
        <f t="shared" si="1"/>
        <v/>
      </c>
      <c r="M37" s="17"/>
      <c r="N37" s="3"/>
      <c r="O37" s="4"/>
      <c r="P37" s="4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5"/>
      <c r="L38" s="18" t="str">
        <f t="shared" si="1"/>
        <v/>
      </c>
      <c r="M38" s="45"/>
      <c r="N38" s="5"/>
      <c r="O38" s="37"/>
      <c r="P38" s="37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5"/>
      <c r="L39" s="18" t="str">
        <f t="shared" si="1"/>
        <v/>
      </c>
      <c r="M39" s="45"/>
      <c r="N39" s="5"/>
      <c r="O39" s="37"/>
      <c r="P39" s="37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6"/>
      <c r="L40" s="19" t="str">
        <f t="shared" si="1"/>
        <v/>
      </c>
      <c r="M40" s="16"/>
      <c r="N40" s="6"/>
      <c r="O40" s="10"/>
      <c r="P40" s="10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ref="G41:G72" si="3">IF(C41+D41+E41+F41=0,"",C41+D41+E41+F41)</f>
        <v/>
      </c>
      <c r="H41" s="45"/>
      <c r="I41" s="5"/>
      <c r="J41" s="37"/>
      <c r="K41" s="5"/>
      <c r="L41" s="18" t="str">
        <f t="shared" ref="L41:L72" si="4">IF(H41+I41+J41+K41=0,"",H41+I41+J41+K41)</f>
        <v/>
      </c>
      <c r="M41" s="45"/>
      <c r="N41" s="5"/>
      <c r="O41" s="37"/>
      <c r="P41" s="37"/>
      <c r="Q41" s="18" t="str">
        <f t="shared" ref="Q41:Q72" si="5">IF(M41+N41+O41+P41=0,"",M41+N41+O41+P41)</f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3"/>
        <v/>
      </c>
      <c r="H42" s="45"/>
      <c r="I42" s="5"/>
      <c r="J42" s="37"/>
      <c r="K42" s="5"/>
      <c r="L42" s="18" t="str">
        <f t="shared" si="4"/>
        <v/>
      </c>
      <c r="M42" s="45"/>
      <c r="N42" s="5"/>
      <c r="O42" s="37"/>
      <c r="P42" s="37"/>
      <c r="Q42" s="18" t="str">
        <f t="shared" si="5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3"/>
        <v/>
      </c>
      <c r="H43" s="45"/>
      <c r="I43" s="5"/>
      <c r="J43" s="37"/>
      <c r="K43" s="5"/>
      <c r="L43" s="18" t="str">
        <f t="shared" si="4"/>
        <v/>
      </c>
      <c r="M43" s="45"/>
      <c r="N43" s="5"/>
      <c r="O43" s="37"/>
      <c r="P43" s="37"/>
      <c r="Q43" s="18" t="str">
        <f t="shared" si="5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3"/>
        <v/>
      </c>
      <c r="H44" s="45"/>
      <c r="I44" s="5"/>
      <c r="J44" s="37"/>
      <c r="K44" s="5"/>
      <c r="L44" s="18" t="str">
        <f t="shared" si="4"/>
        <v/>
      </c>
      <c r="M44" s="45"/>
      <c r="N44" s="5"/>
      <c r="O44" s="37"/>
      <c r="P44" s="37"/>
      <c r="Q44" s="18" t="str">
        <f t="shared" si="5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3"/>
        <v/>
      </c>
      <c r="H45" s="17"/>
      <c r="I45" s="3"/>
      <c r="J45" s="4"/>
      <c r="K45" s="3"/>
      <c r="L45" s="20" t="str">
        <f t="shared" si="4"/>
        <v/>
      </c>
      <c r="M45" s="17"/>
      <c r="N45" s="3"/>
      <c r="O45" s="4"/>
      <c r="P45" s="4"/>
      <c r="Q45" s="20" t="str">
        <f t="shared" si="5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3"/>
        <v/>
      </c>
      <c r="H46" s="45"/>
      <c r="I46" s="5"/>
      <c r="J46" s="37"/>
      <c r="K46" s="5"/>
      <c r="L46" s="18" t="str">
        <f t="shared" si="4"/>
        <v/>
      </c>
      <c r="M46" s="45"/>
      <c r="N46" s="5"/>
      <c r="O46" s="37"/>
      <c r="P46" s="37"/>
      <c r="Q46" s="18" t="str">
        <f t="shared" si="5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3"/>
        <v/>
      </c>
      <c r="H47" s="45"/>
      <c r="I47" s="5"/>
      <c r="J47" s="37"/>
      <c r="K47" s="5"/>
      <c r="L47" s="18" t="str">
        <f t="shared" si="4"/>
        <v/>
      </c>
      <c r="M47" s="45"/>
      <c r="N47" s="5"/>
      <c r="O47" s="37"/>
      <c r="P47" s="37"/>
      <c r="Q47" s="18" t="str">
        <f t="shared" si="5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3"/>
        <v/>
      </c>
      <c r="H48" s="16"/>
      <c r="I48" s="6"/>
      <c r="J48" s="10"/>
      <c r="K48" s="6"/>
      <c r="L48" s="19" t="str">
        <f t="shared" si="4"/>
        <v/>
      </c>
      <c r="M48" s="16"/>
      <c r="N48" s="6"/>
      <c r="O48" s="10"/>
      <c r="P48" s="10"/>
      <c r="Q48" s="19" t="str">
        <f t="shared" si="5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3"/>
        <v/>
      </c>
      <c r="H49" s="17"/>
      <c r="I49" s="3"/>
      <c r="J49" s="4"/>
      <c r="K49" s="3"/>
      <c r="L49" s="20" t="str">
        <f t="shared" si="4"/>
        <v/>
      </c>
      <c r="M49" s="17"/>
      <c r="N49" s="3"/>
      <c r="O49" s="4"/>
      <c r="P49" s="4"/>
      <c r="Q49" s="20" t="str">
        <f t="shared" si="5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3"/>
        <v/>
      </c>
      <c r="H50" s="45"/>
      <c r="I50" s="5"/>
      <c r="J50" s="2"/>
      <c r="K50" s="5"/>
      <c r="L50" s="29" t="str">
        <f t="shared" si="4"/>
        <v/>
      </c>
      <c r="M50" s="81"/>
      <c r="N50" s="2"/>
      <c r="O50" s="5"/>
      <c r="P50" s="2"/>
      <c r="Q50" s="18" t="str">
        <f t="shared" si="5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3"/>
        <v/>
      </c>
      <c r="H51" s="45"/>
      <c r="I51" s="5"/>
      <c r="J51" s="37"/>
      <c r="K51" s="5"/>
      <c r="L51" s="18" t="str">
        <f t="shared" si="4"/>
        <v/>
      </c>
      <c r="M51" s="45"/>
      <c r="N51" s="5"/>
      <c r="O51" s="37"/>
      <c r="P51" s="37"/>
      <c r="Q51" s="18" t="str">
        <f t="shared" si="5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3"/>
        <v/>
      </c>
      <c r="H52" s="45"/>
      <c r="I52" s="5"/>
      <c r="J52" s="37"/>
      <c r="K52" s="5"/>
      <c r="L52" s="18" t="str">
        <f t="shared" si="4"/>
        <v/>
      </c>
      <c r="M52" s="45"/>
      <c r="N52" s="5"/>
      <c r="O52" s="37"/>
      <c r="P52" s="37"/>
      <c r="Q52" s="18" t="str">
        <f t="shared" si="5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3"/>
        <v/>
      </c>
      <c r="H53" s="17"/>
      <c r="I53" s="3"/>
      <c r="J53" s="4"/>
      <c r="K53" s="3"/>
      <c r="L53" s="20" t="str">
        <f t="shared" si="4"/>
        <v/>
      </c>
      <c r="M53" s="17"/>
      <c r="N53" s="3"/>
      <c r="O53" s="4"/>
      <c r="P53" s="4"/>
      <c r="Q53" s="20" t="str">
        <f t="shared" si="5"/>
        <v/>
      </c>
    </row>
    <row r="54" spans="2:17" x14ac:dyDescent="0.2">
      <c r="B54" s="42">
        <v>46</v>
      </c>
      <c r="C54" s="2"/>
      <c r="D54" s="5"/>
      <c r="E54" s="2"/>
      <c r="F54" s="5"/>
      <c r="G54" s="2" t="str">
        <f t="shared" si="3"/>
        <v/>
      </c>
      <c r="H54" s="45"/>
      <c r="I54" s="5"/>
      <c r="J54" s="2"/>
      <c r="K54" s="5"/>
      <c r="L54" s="29" t="str">
        <f t="shared" si="4"/>
        <v/>
      </c>
      <c r="M54" s="81">
        <v>1</v>
      </c>
      <c r="N54" s="5"/>
      <c r="O54" s="37"/>
      <c r="P54" s="37"/>
      <c r="Q54" s="18">
        <f t="shared" si="5"/>
        <v>1</v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3"/>
        <v/>
      </c>
      <c r="H55" s="45"/>
      <c r="I55" s="5"/>
      <c r="J55" s="37"/>
      <c r="K55" s="5"/>
      <c r="L55" s="18" t="str">
        <f t="shared" si="4"/>
        <v/>
      </c>
      <c r="M55" s="45"/>
      <c r="N55" s="5"/>
      <c r="O55" s="37"/>
      <c r="P55" s="37"/>
      <c r="Q55" s="18" t="str">
        <f t="shared" si="5"/>
        <v/>
      </c>
    </row>
    <row r="56" spans="2:17" x14ac:dyDescent="0.2">
      <c r="B56" s="43">
        <v>48</v>
      </c>
      <c r="C56" s="16"/>
      <c r="D56" s="6"/>
      <c r="E56" s="10"/>
      <c r="F56" s="6"/>
      <c r="G56" s="18" t="str">
        <f t="shared" si="3"/>
        <v/>
      </c>
      <c r="H56" s="16"/>
      <c r="I56" s="6"/>
      <c r="J56" s="10"/>
      <c r="K56" s="6"/>
      <c r="L56" s="18" t="str">
        <f t="shared" si="4"/>
        <v/>
      </c>
      <c r="M56" s="16"/>
      <c r="N56" s="6"/>
      <c r="O56" s="10"/>
      <c r="P56" s="10"/>
      <c r="Q56" s="18" t="str">
        <f t="shared" si="5"/>
        <v/>
      </c>
    </row>
    <row r="57" spans="2:17" ht="13.5" thickBot="1" x14ac:dyDescent="0.25">
      <c r="B57" s="42">
        <v>49</v>
      </c>
      <c r="C57" s="46"/>
      <c r="D57" s="67"/>
      <c r="E57" s="39"/>
      <c r="F57" s="67"/>
      <c r="G57" s="69" t="str">
        <f>IF(C57+D57+E57+F57=0,"",C57+D57+E57+F57)</f>
        <v/>
      </c>
      <c r="H57" s="45"/>
      <c r="I57" s="5"/>
      <c r="J57" s="37"/>
      <c r="K57" s="5"/>
      <c r="L57" s="20" t="str">
        <f t="shared" si="4"/>
        <v/>
      </c>
      <c r="M57" s="45"/>
      <c r="N57" s="5"/>
      <c r="O57" s="37"/>
      <c r="P57" s="37"/>
      <c r="Q57" s="20" t="str">
        <f t="shared" si="5"/>
        <v/>
      </c>
    </row>
    <row r="58" spans="2:17" x14ac:dyDescent="0.2">
      <c r="B58" s="42">
        <v>50</v>
      </c>
      <c r="C58" s="2"/>
      <c r="D58" s="5"/>
      <c r="E58" s="2"/>
      <c r="F58" s="5"/>
      <c r="G58" s="2" t="str">
        <f>IF(C58+D58+E58+F58=0,"",C58+D58+E58+F58)</f>
        <v/>
      </c>
      <c r="H58" s="45"/>
      <c r="I58" s="5"/>
      <c r="J58" s="37"/>
      <c r="K58" s="5"/>
      <c r="L58" s="29" t="str">
        <f t="shared" si="4"/>
        <v/>
      </c>
      <c r="M58" s="45"/>
      <c r="N58" s="5"/>
      <c r="O58" s="37"/>
      <c r="P58" s="37"/>
      <c r="Q58" s="18" t="str">
        <f t="shared" si="5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3"/>
        <v/>
      </c>
      <c r="H59" s="45"/>
      <c r="I59" s="5"/>
      <c r="J59" s="37"/>
      <c r="K59" s="5"/>
      <c r="L59" s="18" t="str">
        <f t="shared" si="4"/>
        <v/>
      </c>
      <c r="M59" s="45"/>
      <c r="N59" s="5"/>
      <c r="O59" s="37"/>
      <c r="P59" s="37"/>
      <c r="Q59" s="18" t="str">
        <f t="shared" si="5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3"/>
        <v/>
      </c>
      <c r="H60" s="16"/>
      <c r="I60" s="6"/>
      <c r="J60" s="10"/>
      <c r="K60" s="6"/>
      <c r="L60" s="18" t="str">
        <f t="shared" si="4"/>
        <v/>
      </c>
      <c r="M60" s="16"/>
      <c r="N60" s="6"/>
      <c r="O60" s="10"/>
      <c r="P60" s="10"/>
      <c r="Q60" s="18" t="str">
        <f t="shared" si="5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3"/>
        <v/>
      </c>
      <c r="H61" s="45"/>
      <c r="I61" s="5"/>
      <c r="J61" s="37"/>
      <c r="K61" s="5"/>
      <c r="L61" s="20" t="str">
        <f t="shared" si="4"/>
        <v/>
      </c>
      <c r="M61" s="45">
        <v>2</v>
      </c>
      <c r="N61" s="5"/>
      <c r="O61" s="37"/>
      <c r="P61" s="37"/>
      <c r="Q61" s="20">
        <f t="shared" si="5"/>
        <v>2</v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3"/>
        <v/>
      </c>
      <c r="H62" s="45"/>
      <c r="I62" s="5"/>
      <c r="J62" s="37"/>
      <c r="K62" s="5"/>
      <c r="L62" s="29" t="str">
        <f t="shared" si="4"/>
        <v/>
      </c>
      <c r="M62" s="45">
        <v>1</v>
      </c>
      <c r="N62" s="5">
        <v>1</v>
      </c>
      <c r="O62" s="37"/>
      <c r="P62" s="37"/>
      <c r="Q62" s="18">
        <f t="shared" si="5"/>
        <v>2</v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3"/>
        <v/>
      </c>
      <c r="H63" s="45">
        <v>1</v>
      </c>
      <c r="I63" s="5"/>
      <c r="J63" s="37"/>
      <c r="K63" s="5"/>
      <c r="L63" s="18">
        <f t="shared" si="4"/>
        <v>1</v>
      </c>
      <c r="M63" s="45"/>
      <c r="N63" s="5"/>
      <c r="O63" s="37"/>
      <c r="P63" s="37"/>
      <c r="Q63" s="18" t="str">
        <f t="shared" si="5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3"/>
        <v/>
      </c>
      <c r="H64" s="16">
        <v>1</v>
      </c>
      <c r="I64" s="6"/>
      <c r="J64" s="10"/>
      <c r="K64" s="6"/>
      <c r="L64" s="18">
        <f t="shared" si="4"/>
        <v>1</v>
      </c>
      <c r="M64" s="16"/>
      <c r="N64" s="6"/>
      <c r="O64" s="10"/>
      <c r="P64" s="10"/>
      <c r="Q64" s="18" t="str">
        <f t="shared" si="5"/>
        <v/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3"/>
        <v/>
      </c>
      <c r="H65" s="45">
        <v>1</v>
      </c>
      <c r="I65" s="5"/>
      <c r="J65" s="37"/>
      <c r="K65" s="5"/>
      <c r="L65" s="20">
        <f t="shared" si="4"/>
        <v>1</v>
      </c>
      <c r="M65" s="45"/>
      <c r="N65" s="5"/>
      <c r="O65" s="37"/>
      <c r="P65" s="37"/>
      <c r="Q65" s="20" t="str">
        <f t="shared" si="5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3"/>
        <v/>
      </c>
      <c r="H66" s="45"/>
      <c r="I66" s="5"/>
      <c r="J66" s="37"/>
      <c r="K66" s="5"/>
      <c r="L66" s="29" t="str">
        <f t="shared" si="4"/>
        <v/>
      </c>
      <c r="M66" s="45"/>
      <c r="N66" s="5"/>
      <c r="O66" s="37"/>
      <c r="P66" s="37"/>
      <c r="Q66" s="18" t="str">
        <f t="shared" si="5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3"/>
        <v/>
      </c>
      <c r="H67" s="45">
        <v>1</v>
      </c>
      <c r="I67" s="5"/>
      <c r="J67" s="37"/>
      <c r="K67" s="5"/>
      <c r="L67" s="18">
        <f t="shared" si="4"/>
        <v>1</v>
      </c>
      <c r="M67" s="45"/>
      <c r="N67" s="5"/>
      <c r="O67" s="37"/>
      <c r="P67" s="37"/>
      <c r="Q67" s="18" t="str">
        <f t="shared" si="5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3"/>
        <v/>
      </c>
      <c r="H68" s="16"/>
      <c r="I68" s="6"/>
      <c r="J68" s="10"/>
      <c r="K68" s="6"/>
      <c r="L68" s="18" t="str">
        <f t="shared" si="4"/>
        <v/>
      </c>
      <c r="M68" s="16"/>
      <c r="N68" s="6"/>
      <c r="O68" s="10"/>
      <c r="P68" s="10"/>
      <c r="Q68" s="18" t="str">
        <f t="shared" si="5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3"/>
        <v/>
      </c>
      <c r="H69" s="45"/>
      <c r="I69" s="5"/>
      <c r="J69" s="37"/>
      <c r="K69" s="5"/>
      <c r="L69" s="20" t="str">
        <f t="shared" si="4"/>
        <v/>
      </c>
      <c r="M69" s="45"/>
      <c r="N69" s="5"/>
      <c r="O69" s="37"/>
      <c r="P69" s="37"/>
      <c r="Q69" s="20" t="str">
        <f t="shared" si="5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3"/>
        <v/>
      </c>
      <c r="H70" s="45"/>
      <c r="I70" s="5"/>
      <c r="J70" s="37"/>
      <c r="K70" s="5"/>
      <c r="L70" s="29" t="str">
        <f t="shared" si="4"/>
        <v/>
      </c>
      <c r="M70" s="45"/>
      <c r="N70" s="5"/>
      <c r="O70" s="37"/>
      <c r="P70" s="37"/>
      <c r="Q70" s="18" t="str">
        <f t="shared" si="5"/>
        <v/>
      </c>
    </row>
    <row r="71" spans="2:17" x14ac:dyDescent="0.2">
      <c r="B71" s="38">
        <v>63</v>
      </c>
      <c r="C71" s="45"/>
      <c r="D71" s="5"/>
      <c r="E71" s="37"/>
      <c r="F71" s="5"/>
      <c r="G71" s="37" t="str">
        <f t="shared" si="3"/>
        <v/>
      </c>
      <c r="H71" s="45"/>
      <c r="I71" s="5"/>
      <c r="J71" s="37"/>
      <c r="K71" s="5"/>
      <c r="L71" s="18" t="str">
        <f t="shared" si="4"/>
        <v/>
      </c>
      <c r="M71" s="45"/>
      <c r="N71" s="5"/>
      <c r="O71" s="37"/>
      <c r="P71" s="37"/>
      <c r="Q71" s="18" t="str">
        <f t="shared" si="5"/>
        <v/>
      </c>
    </row>
    <row r="72" spans="2:17" x14ac:dyDescent="0.2">
      <c r="B72" s="38">
        <v>64</v>
      </c>
      <c r="C72" s="45"/>
      <c r="D72" s="5"/>
      <c r="E72" s="37"/>
      <c r="F72" s="5"/>
      <c r="G72" s="37" t="str">
        <f t="shared" si="3"/>
        <v/>
      </c>
      <c r="H72" s="45"/>
      <c r="I72" s="5"/>
      <c r="J72" s="37"/>
      <c r="K72" s="5"/>
      <c r="L72" s="18" t="str">
        <f t="shared" si="4"/>
        <v/>
      </c>
      <c r="M72" s="45"/>
      <c r="N72" s="5"/>
      <c r="O72" s="37"/>
      <c r="P72" s="37"/>
      <c r="Q72" s="18" t="str">
        <f t="shared" si="5"/>
        <v/>
      </c>
    </row>
    <row r="73" spans="2:17" x14ac:dyDescent="0.2">
      <c r="B73" s="160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</row>
    <row r="74" spans="2:17" x14ac:dyDescent="0.2">
      <c r="B74" s="200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</row>
    <row r="75" spans="2:17" ht="14.5" thickBot="1" x14ac:dyDescent="0.25">
      <c r="B75" s="12"/>
    </row>
    <row r="76" spans="2:17" ht="15.75" customHeight="1" thickBot="1" x14ac:dyDescent="0.25">
      <c r="B76" s="89" t="s">
        <v>5</v>
      </c>
      <c r="C76" s="396" t="str">
        <f>C4</f>
        <v>学　　　　　長　</v>
      </c>
      <c r="D76" s="402"/>
      <c r="E76" s="402"/>
      <c r="F76" s="402"/>
      <c r="G76" s="402"/>
      <c r="H76" s="396" t="str">
        <f>H4</f>
        <v>教　　　　　授　</v>
      </c>
      <c r="I76" s="402"/>
      <c r="J76" s="402"/>
      <c r="K76" s="402"/>
      <c r="L76" s="402"/>
      <c r="M76" s="396" t="str">
        <f>M4</f>
        <v>准　　教　　授</v>
      </c>
      <c r="N76" s="402"/>
      <c r="O76" s="402"/>
      <c r="P76" s="402"/>
      <c r="Q76" s="403"/>
    </row>
    <row r="77" spans="2:17" ht="15.75" customHeight="1" thickBot="1" x14ac:dyDescent="0.25">
      <c r="B77" s="75" t="s">
        <v>4</v>
      </c>
      <c r="C77" s="363" t="str">
        <f>C5</f>
        <v>５　　　  　級</v>
      </c>
      <c r="D77" s="364"/>
      <c r="E77" s="364"/>
      <c r="F77" s="364"/>
      <c r="G77" s="386"/>
      <c r="H77" s="363" t="str">
        <f>H5</f>
        <v>４　　　  　級</v>
      </c>
      <c r="I77" s="364"/>
      <c r="J77" s="364"/>
      <c r="K77" s="364"/>
      <c r="L77" s="386"/>
      <c r="M77" s="363" t="str">
        <f>M5</f>
        <v>３　　　　　級</v>
      </c>
      <c r="N77" s="364"/>
      <c r="O77" s="364"/>
      <c r="P77" s="364"/>
      <c r="Q77" s="365"/>
    </row>
    <row r="78" spans="2:17" x14ac:dyDescent="0.2">
      <c r="B78" s="87" t="s">
        <v>2</v>
      </c>
      <c r="C78" s="396" t="s">
        <v>33</v>
      </c>
      <c r="D78" s="390" t="s">
        <v>34</v>
      </c>
      <c r="E78" s="398" t="s">
        <v>35</v>
      </c>
      <c r="F78" s="390" t="s">
        <v>36</v>
      </c>
      <c r="G78" s="398" t="s">
        <v>0</v>
      </c>
      <c r="H78" s="396" t="s">
        <v>33</v>
      </c>
      <c r="I78" s="390" t="s">
        <v>34</v>
      </c>
      <c r="J78" s="398" t="s">
        <v>35</v>
      </c>
      <c r="K78" s="390" t="s">
        <v>36</v>
      </c>
      <c r="L78" s="398" t="s">
        <v>0</v>
      </c>
      <c r="M78" s="400" t="s">
        <v>33</v>
      </c>
      <c r="N78" s="390" t="s">
        <v>34</v>
      </c>
      <c r="O78" s="390" t="s">
        <v>35</v>
      </c>
      <c r="P78" s="390" t="s">
        <v>36</v>
      </c>
      <c r="Q78" s="392" t="s">
        <v>0</v>
      </c>
    </row>
    <row r="79" spans="2:17" ht="13.5" thickBot="1" x14ac:dyDescent="0.25">
      <c r="B79" s="88" t="s">
        <v>12</v>
      </c>
      <c r="C79" s="397"/>
      <c r="D79" s="391"/>
      <c r="E79" s="399"/>
      <c r="F79" s="391"/>
      <c r="G79" s="399"/>
      <c r="H79" s="397"/>
      <c r="I79" s="391"/>
      <c r="J79" s="399"/>
      <c r="K79" s="391"/>
      <c r="L79" s="399"/>
      <c r="M79" s="401"/>
      <c r="N79" s="391"/>
      <c r="O79" s="391"/>
      <c r="P79" s="391"/>
      <c r="Q79" s="393"/>
    </row>
    <row r="80" spans="2:17" x14ac:dyDescent="0.2">
      <c r="B80" s="38">
        <v>65</v>
      </c>
      <c r="C80" s="45"/>
      <c r="D80" s="5"/>
      <c r="E80" s="37"/>
      <c r="F80" s="5"/>
      <c r="G80" s="37" t="str">
        <f t="shared" ref="G80:G111" si="6">IF(C80+D80+E80+F80=0,"",C80+D80+E80+F80)</f>
        <v/>
      </c>
      <c r="H80" s="17">
        <v>1</v>
      </c>
      <c r="I80" s="3"/>
      <c r="J80" s="4"/>
      <c r="K80" s="4"/>
      <c r="L80" s="20">
        <f t="shared" ref="L80:L113" si="7">IF(H80+I80+J80+K80=0,"",H80+I80+J80+K80)</f>
        <v>1</v>
      </c>
      <c r="M80" s="17"/>
      <c r="N80" s="3"/>
      <c r="O80" s="4"/>
      <c r="P80" s="4"/>
      <c r="Q80" s="20" t="str">
        <f t="shared" ref="Q80:Q111" si="8">IF(M80+N80+O80+P80=0,"",M80+N80+O80+P80)</f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6"/>
        <v/>
      </c>
      <c r="H81" s="45"/>
      <c r="I81" s="5"/>
      <c r="J81" s="5"/>
      <c r="K81" s="2"/>
      <c r="L81" s="18" t="str">
        <f t="shared" si="7"/>
        <v/>
      </c>
      <c r="M81" s="45"/>
      <c r="N81" s="5"/>
      <c r="O81" s="5"/>
      <c r="P81" s="2"/>
      <c r="Q81" s="18" t="str">
        <f t="shared" si="8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6"/>
        <v/>
      </c>
      <c r="H82" s="45">
        <v>1</v>
      </c>
      <c r="I82" s="5"/>
      <c r="J82" s="37"/>
      <c r="K82" s="37"/>
      <c r="L82" s="18">
        <f t="shared" si="7"/>
        <v>1</v>
      </c>
      <c r="M82" s="45"/>
      <c r="N82" s="5"/>
      <c r="O82" s="37"/>
      <c r="P82" s="37"/>
      <c r="Q82" s="18" t="str">
        <f t="shared" si="8"/>
        <v/>
      </c>
    </row>
    <row r="83" spans="2:17" x14ac:dyDescent="0.2">
      <c r="B83" s="76">
        <v>68</v>
      </c>
      <c r="C83" s="16"/>
      <c r="D83" s="6"/>
      <c r="E83" s="10"/>
      <c r="F83" s="6"/>
      <c r="G83" s="10" t="str">
        <f t="shared" si="6"/>
        <v/>
      </c>
      <c r="H83" s="16"/>
      <c r="I83" s="6"/>
      <c r="J83" s="10"/>
      <c r="K83" s="6"/>
      <c r="L83" s="10" t="str">
        <f t="shared" si="7"/>
        <v/>
      </c>
      <c r="M83" s="16"/>
      <c r="N83" s="6"/>
      <c r="O83" s="10"/>
      <c r="P83" s="10"/>
      <c r="Q83" s="19" t="str">
        <f t="shared" si="8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6"/>
        <v/>
      </c>
      <c r="H84" s="45">
        <v>1</v>
      </c>
      <c r="I84" s="5"/>
      <c r="J84" s="37"/>
      <c r="K84" s="5"/>
      <c r="L84" s="37">
        <f t="shared" si="7"/>
        <v>1</v>
      </c>
      <c r="M84" s="45">
        <v>1</v>
      </c>
      <c r="N84" s="5"/>
      <c r="O84" s="37"/>
      <c r="P84" s="37"/>
      <c r="Q84" s="18">
        <f t="shared" si="8"/>
        <v>1</v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6"/>
        <v/>
      </c>
      <c r="H85" s="45"/>
      <c r="I85" s="5"/>
      <c r="J85" s="37"/>
      <c r="K85" s="5"/>
      <c r="L85" s="37" t="str">
        <f t="shared" si="7"/>
        <v/>
      </c>
      <c r="M85" s="45"/>
      <c r="N85" s="5"/>
      <c r="O85" s="37"/>
      <c r="P85" s="37"/>
      <c r="Q85" s="18" t="str">
        <f t="shared" si="8"/>
        <v/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6"/>
        <v/>
      </c>
      <c r="H86" s="45"/>
      <c r="I86" s="5"/>
      <c r="J86" s="37"/>
      <c r="K86" s="5"/>
      <c r="L86" s="37" t="str">
        <f t="shared" si="7"/>
        <v/>
      </c>
      <c r="M86" s="45"/>
      <c r="N86" s="5"/>
      <c r="O86" s="37"/>
      <c r="P86" s="37"/>
      <c r="Q86" s="18" t="str">
        <f t="shared" si="8"/>
        <v/>
      </c>
    </row>
    <row r="87" spans="2:17" x14ac:dyDescent="0.2">
      <c r="B87" s="76">
        <v>72</v>
      </c>
      <c r="C87" s="45"/>
      <c r="D87" s="5"/>
      <c r="E87" s="37"/>
      <c r="F87" s="5"/>
      <c r="G87" s="37" t="str">
        <f t="shared" si="6"/>
        <v/>
      </c>
      <c r="H87" s="45"/>
      <c r="I87" s="5"/>
      <c r="J87" s="37"/>
      <c r="K87" s="5"/>
      <c r="L87" s="37" t="str">
        <f t="shared" si="7"/>
        <v/>
      </c>
      <c r="M87" s="45">
        <v>1</v>
      </c>
      <c r="N87" s="5">
        <v>1</v>
      </c>
      <c r="O87" s="37"/>
      <c r="P87" s="37"/>
      <c r="Q87" s="18">
        <f t="shared" si="8"/>
        <v>2</v>
      </c>
    </row>
    <row r="88" spans="2:17" x14ac:dyDescent="0.2">
      <c r="B88" s="38">
        <v>73</v>
      </c>
      <c r="C88" s="17"/>
      <c r="D88" s="3"/>
      <c r="E88" s="4"/>
      <c r="F88" s="3"/>
      <c r="G88" s="4" t="str">
        <f t="shared" si="6"/>
        <v/>
      </c>
      <c r="H88" s="17"/>
      <c r="I88" s="3"/>
      <c r="J88" s="4"/>
      <c r="K88" s="3"/>
      <c r="L88" s="4" t="str">
        <f t="shared" si="7"/>
        <v/>
      </c>
      <c r="M88" s="17"/>
      <c r="N88" s="3"/>
      <c r="O88" s="4"/>
      <c r="P88" s="4"/>
      <c r="Q88" s="20" t="str">
        <f t="shared" si="8"/>
        <v/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6"/>
        <v/>
      </c>
      <c r="H89" s="45"/>
      <c r="I89" s="5"/>
      <c r="J89" s="37"/>
      <c r="K89" s="5"/>
      <c r="L89" s="37" t="str">
        <f t="shared" si="7"/>
        <v/>
      </c>
      <c r="M89" s="45"/>
      <c r="N89" s="5"/>
      <c r="O89" s="37"/>
      <c r="P89" s="37"/>
      <c r="Q89" s="18" t="str">
        <f t="shared" si="8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6"/>
        <v/>
      </c>
      <c r="H90" s="45"/>
      <c r="I90" s="5"/>
      <c r="J90" s="37"/>
      <c r="K90" s="5"/>
      <c r="L90" s="37" t="str">
        <f t="shared" si="7"/>
        <v/>
      </c>
      <c r="M90" s="45"/>
      <c r="N90" s="5"/>
      <c r="O90" s="37"/>
      <c r="P90" s="37"/>
      <c r="Q90" s="18" t="str">
        <f t="shared" si="8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6"/>
        <v/>
      </c>
      <c r="H91" s="16">
        <v>1</v>
      </c>
      <c r="I91" s="6"/>
      <c r="J91" s="10"/>
      <c r="K91" s="6"/>
      <c r="L91" s="10">
        <f t="shared" si="7"/>
        <v>1</v>
      </c>
      <c r="M91" s="16"/>
      <c r="N91" s="6"/>
      <c r="O91" s="10"/>
      <c r="P91" s="10"/>
      <c r="Q91" s="19" t="str">
        <f t="shared" si="8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6"/>
        <v/>
      </c>
      <c r="H92" s="45"/>
      <c r="I92" s="5"/>
      <c r="J92" s="37"/>
      <c r="K92" s="5"/>
      <c r="L92" s="37" t="str">
        <f t="shared" si="7"/>
        <v/>
      </c>
      <c r="M92" s="45"/>
      <c r="N92" s="5"/>
      <c r="O92" s="37"/>
      <c r="P92" s="37"/>
      <c r="Q92" s="18" t="str">
        <f t="shared" si="8"/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6"/>
        <v/>
      </c>
      <c r="H93" s="45"/>
      <c r="I93" s="5"/>
      <c r="J93" s="37"/>
      <c r="K93" s="5"/>
      <c r="L93" s="37" t="str">
        <f t="shared" si="7"/>
        <v/>
      </c>
      <c r="M93" s="45">
        <v>1</v>
      </c>
      <c r="N93" s="5"/>
      <c r="O93" s="37"/>
      <c r="P93" s="37"/>
      <c r="Q93" s="18">
        <f t="shared" si="8"/>
        <v>1</v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6"/>
        <v/>
      </c>
      <c r="H94" s="45"/>
      <c r="I94" s="5"/>
      <c r="J94" s="37"/>
      <c r="K94" s="5"/>
      <c r="L94" s="37" t="str">
        <f t="shared" si="7"/>
        <v/>
      </c>
      <c r="M94" s="45"/>
      <c r="N94" s="5">
        <v>1</v>
      </c>
      <c r="O94" s="37"/>
      <c r="P94" s="37"/>
      <c r="Q94" s="18">
        <f t="shared" si="8"/>
        <v>1</v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6"/>
        <v/>
      </c>
      <c r="H95" s="45"/>
      <c r="I95" s="5"/>
      <c r="J95" s="37"/>
      <c r="K95" s="5"/>
      <c r="L95" s="37" t="str">
        <f t="shared" si="7"/>
        <v/>
      </c>
      <c r="M95" s="16"/>
      <c r="N95" s="6"/>
      <c r="O95" s="10"/>
      <c r="P95" s="10"/>
      <c r="Q95" s="19" t="str">
        <f t="shared" si="8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6"/>
        <v/>
      </c>
      <c r="H96" s="17"/>
      <c r="I96" s="3"/>
      <c r="J96" s="4"/>
      <c r="K96" s="3"/>
      <c r="L96" s="4" t="str">
        <f t="shared" si="7"/>
        <v/>
      </c>
      <c r="M96" s="45"/>
      <c r="N96" s="5"/>
      <c r="O96" s="37"/>
      <c r="P96" s="37"/>
      <c r="Q96" s="18" t="str">
        <f t="shared" si="8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6"/>
        <v/>
      </c>
      <c r="H97" s="45"/>
      <c r="I97" s="5"/>
      <c r="J97" s="37"/>
      <c r="K97" s="5"/>
      <c r="L97" s="37" t="str">
        <f t="shared" si="7"/>
        <v/>
      </c>
      <c r="M97" s="45"/>
      <c r="N97" s="5"/>
      <c r="O97" s="37"/>
      <c r="P97" s="37"/>
      <c r="Q97" s="18" t="str">
        <f t="shared" si="8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6"/>
        <v/>
      </c>
      <c r="H98" s="45"/>
      <c r="I98" s="5"/>
      <c r="J98" s="37"/>
      <c r="K98" s="5"/>
      <c r="L98" s="37" t="str">
        <f t="shared" si="7"/>
        <v/>
      </c>
      <c r="M98" s="45"/>
      <c r="N98" s="5"/>
      <c r="O98" s="37"/>
      <c r="P98" s="37"/>
      <c r="Q98" s="18" t="str">
        <f t="shared" si="8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6"/>
        <v/>
      </c>
      <c r="H99" s="16"/>
      <c r="I99" s="6"/>
      <c r="J99" s="10"/>
      <c r="K99" s="6"/>
      <c r="L99" s="10" t="str">
        <f t="shared" si="7"/>
        <v/>
      </c>
      <c r="M99" s="16"/>
      <c r="N99" s="6"/>
      <c r="O99" s="10"/>
      <c r="P99" s="10"/>
      <c r="Q99" s="19" t="str">
        <f t="shared" si="8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6"/>
        <v/>
      </c>
      <c r="H100" s="45"/>
      <c r="I100" s="5"/>
      <c r="J100" s="37"/>
      <c r="K100" s="5"/>
      <c r="L100" s="37" t="str">
        <f t="shared" si="7"/>
        <v/>
      </c>
      <c r="M100" s="45"/>
      <c r="N100" s="5"/>
      <c r="O100" s="37"/>
      <c r="P100" s="37"/>
      <c r="Q100" s="18" t="str">
        <f t="shared" si="8"/>
        <v/>
      </c>
    </row>
    <row r="101" spans="2:17" x14ac:dyDescent="0.2">
      <c r="B101" s="38">
        <v>86</v>
      </c>
      <c r="C101" s="45"/>
      <c r="D101" s="5"/>
      <c r="E101" s="37"/>
      <c r="F101" s="5"/>
      <c r="G101" s="37" t="str">
        <f t="shared" si="6"/>
        <v/>
      </c>
      <c r="H101" s="45"/>
      <c r="I101" s="5"/>
      <c r="J101" s="37"/>
      <c r="K101" s="5"/>
      <c r="L101" s="37" t="str">
        <f t="shared" si="7"/>
        <v/>
      </c>
      <c r="M101" s="45"/>
      <c r="N101" s="5"/>
      <c r="O101" s="37"/>
      <c r="P101" s="37"/>
      <c r="Q101" s="18" t="str">
        <f t="shared" si="8"/>
        <v/>
      </c>
    </row>
    <row r="102" spans="2:17" x14ac:dyDescent="0.2">
      <c r="B102" s="38">
        <v>87</v>
      </c>
      <c r="C102" s="45"/>
      <c r="D102" s="5"/>
      <c r="E102" s="37"/>
      <c r="F102" s="5"/>
      <c r="G102" s="37" t="str">
        <f t="shared" si="6"/>
        <v/>
      </c>
      <c r="H102" s="45"/>
      <c r="I102" s="5"/>
      <c r="J102" s="37"/>
      <c r="K102" s="5"/>
      <c r="L102" s="37" t="str">
        <f t="shared" si="7"/>
        <v/>
      </c>
      <c r="M102" s="45">
        <v>1</v>
      </c>
      <c r="N102" s="5"/>
      <c r="O102" s="37"/>
      <c r="P102" s="37"/>
      <c r="Q102" s="18">
        <f t="shared" si="8"/>
        <v>1</v>
      </c>
    </row>
    <row r="103" spans="2:17" x14ac:dyDescent="0.2">
      <c r="B103" s="43">
        <v>88</v>
      </c>
      <c r="C103" s="45"/>
      <c r="D103" s="5"/>
      <c r="E103" s="37"/>
      <c r="F103" s="5"/>
      <c r="G103" s="37" t="str">
        <f t="shared" si="6"/>
        <v/>
      </c>
      <c r="H103" s="45"/>
      <c r="I103" s="5"/>
      <c r="J103" s="37"/>
      <c r="K103" s="5"/>
      <c r="L103" s="37" t="str">
        <f t="shared" si="7"/>
        <v/>
      </c>
      <c r="M103" s="45"/>
      <c r="N103" s="5"/>
      <c r="O103" s="37"/>
      <c r="P103" s="37"/>
      <c r="Q103" s="18" t="str">
        <f t="shared" si="8"/>
        <v/>
      </c>
    </row>
    <row r="104" spans="2:17" x14ac:dyDescent="0.2">
      <c r="B104" s="38">
        <v>89</v>
      </c>
      <c r="C104" s="17"/>
      <c r="D104" s="3"/>
      <c r="E104" s="4"/>
      <c r="F104" s="3"/>
      <c r="G104" s="4" t="str">
        <f t="shared" si="6"/>
        <v/>
      </c>
      <c r="H104" s="17"/>
      <c r="I104" s="3"/>
      <c r="J104" s="4"/>
      <c r="K104" s="3"/>
      <c r="L104" s="4" t="str">
        <f t="shared" si="7"/>
        <v/>
      </c>
      <c r="M104" s="17"/>
      <c r="N104" s="3"/>
      <c r="O104" s="4"/>
      <c r="P104" s="4"/>
      <c r="Q104" s="20" t="str">
        <f t="shared" si="8"/>
        <v/>
      </c>
    </row>
    <row r="105" spans="2:17" x14ac:dyDescent="0.2">
      <c r="B105" s="38">
        <v>90</v>
      </c>
      <c r="C105" s="45"/>
      <c r="D105" s="5"/>
      <c r="E105" s="37"/>
      <c r="F105" s="5"/>
      <c r="G105" s="37" t="str">
        <f t="shared" si="6"/>
        <v/>
      </c>
      <c r="H105" s="45"/>
      <c r="I105" s="5"/>
      <c r="J105" s="37"/>
      <c r="K105" s="5"/>
      <c r="L105" s="37" t="str">
        <f t="shared" si="7"/>
        <v/>
      </c>
      <c r="M105" s="45"/>
      <c r="N105" s="5"/>
      <c r="O105" s="37"/>
      <c r="P105" s="37"/>
      <c r="Q105" s="18" t="str">
        <f t="shared" si="8"/>
        <v/>
      </c>
    </row>
    <row r="106" spans="2:17" x14ac:dyDescent="0.2">
      <c r="B106" s="38">
        <v>91</v>
      </c>
      <c r="C106" s="45"/>
      <c r="D106" s="5"/>
      <c r="E106" s="37"/>
      <c r="F106" s="5"/>
      <c r="G106" s="37" t="str">
        <f t="shared" si="6"/>
        <v/>
      </c>
      <c r="H106" s="45"/>
      <c r="I106" s="5"/>
      <c r="J106" s="37"/>
      <c r="K106" s="5"/>
      <c r="L106" s="37" t="str">
        <f t="shared" si="7"/>
        <v/>
      </c>
      <c r="M106" s="45"/>
      <c r="N106" s="5"/>
      <c r="O106" s="37"/>
      <c r="P106" s="37"/>
      <c r="Q106" s="18" t="str">
        <f t="shared" si="8"/>
        <v/>
      </c>
    </row>
    <row r="107" spans="2:17" x14ac:dyDescent="0.2">
      <c r="B107" s="43">
        <v>92</v>
      </c>
      <c r="C107" s="16"/>
      <c r="D107" s="6"/>
      <c r="E107" s="10"/>
      <c r="F107" s="6"/>
      <c r="G107" s="10" t="str">
        <f t="shared" si="6"/>
        <v/>
      </c>
      <c r="H107" s="16"/>
      <c r="I107" s="6"/>
      <c r="J107" s="10"/>
      <c r="K107" s="6"/>
      <c r="L107" s="10" t="str">
        <f t="shared" si="7"/>
        <v/>
      </c>
      <c r="M107" s="16"/>
      <c r="N107" s="6"/>
      <c r="O107" s="10"/>
      <c r="P107" s="10"/>
      <c r="Q107" s="19" t="str">
        <f t="shared" si="8"/>
        <v/>
      </c>
    </row>
    <row r="108" spans="2:17" x14ac:dyDescent="0.2">
      <c r="B108" s="38">
        <v>93</v>
      </c>
      <c r="C108" s="45"/>
      <c r="D108" s="5"/>
      <c r="E108" s="37"/>
      <c r="F108" s="5"/>
      <c r="G108" s="37" t="str">
        <f t="shared" si="6"/>
        <v/>
      </c>
      <c r="H108" s="45"/>
      <c r="I108" s="5"/>
      <c r="J108" s="37"/>
      <c r="K108" s="5"/>
      <c r="L108" s="37" t="str">
        <f t="shared" si="7"/>
        <v/>
      </c>
      <c r="M108" s="45"/>
      <c r="N108" s="5"/>
      <c r="O108" s="37"/>
      <c r="P108" s="37"/>
      <c r="Q108" s="18" t="str">
        <f t="shared" si="8"/>
        <v/>
      </c>
    </row>
    <row r="109" spans="2:17" x14ac:dyDescent="0.2">
      <c r="B109" s="38">
        <v>94</v>
      </c>
      <c r="C109" s="45"/>
      <c r="D109" s="5"/>
      <c r="E109" s="37"/>
      <c r="F109" s="5"/>
      <c r="G109" s="37" t="str">
        <f t="shared" si="6"/>
        <v/>
      </c>
      <c r="H109" s="45"/>
      <c r="I109" s="5"/>
      <c r="J109" s="37"/>
      <c r="K109" s="5"/>
      <c r="L109" s="37" t="str">
        <f t="shared" si="7"/>
        <v/>
      </c>
      <c r="M109" s="45"/>
      <c r="N109" s="5"/>
      <c r="O109" s="37"/>
      <c r="P109" s="37"/>
      <c r="Q109" s="18" t="str">
        <f t="shared" si="8"/>
        <v/>
      </c>
    </row>
    <row r="110" spans="2:17" x14ac:dyDescent="0.2">
      <c r="B110" s="38">
        <v>95</v>
      </c>
      <c r="C110" s="45"/>
      <c r="D110" s="5"/>
      <c r="E110" s="37"/>
      <c r="F110" s="5"/>
      <c r="G110" s="37" t="str">
        <f t="shared" si="6"/>
        <v/>
      </c>
      <c r="H110" s="45"/>
      <c r="I110" s="5"/>
      <c r="J110" s="37"/>
      <c r="K110" s="5"/>
      <c r="L110" s="37" t="str">
        <f t="shared" si="7"/>
        <v/>
      </c>
      <c r="M110" s="45"/>
      <c r="N110" s="5"/>
      <c r="O110" s="37"/>
      <c r="P110" s="37"/>
      <c r="Q110" s="18" t="str">
        <f t="shared" si="8"/>
        <v/>
      </c>
    </row>
    <row r="111" spans="2:17" x14ac:dyDescent="0.2">
      <c r="B111" s="43">
        <v>96</v>
      </c>
      <c r="C111" s="45"/>
      <c r="D111" s="5"/>
      <c r="E111" s="37"/>
      <c r="F111" s="5"/>
      <c r="G111" s="37" t="str">
        <f t="shared" si="6"/>
        <v/>
      </c>
      <c r="H111" s="45"/>
      <c r="I111" s="5"/>
      <c r="J111" s="37"/>
      <c r="K111" s="5"/>
      <c r="L111" s="18" t="str">
        <f t="shared" si="7"/>
        <v/>
      </c>
      <c r="M111" s="45"/>
      <c r="N111" s="5"/>
      <c r="O111" s="37"/>
      <c r="P111" s="37"/>
      <c r="Q111" s="18" t="str">
        <f t="shared" si="8"/>
        <v/>
      </c>
    </row>
    <row r="112" spans="2:17" ht="13.5" thickBot="1" x14ac:dyDescent="0.25">
      <c r="B112" s="38">
        <v>97</v>
      </c>
      <c r="C112" s="17"/>
      <c r="D112" s="3"/>
      <c r="E112" s="4"/>
      <c r="F112" s="3"/>
      <c r="G112" s="20" t="str">
        <f t="shared" ref="G112:G140" si="9">IF(C112+D112+E112+F112=0,"",C112+D112+E112+F112)</f>
        <v/>
      </c>
      <c r="H112" s="46"/>
      <c r="I112" s="67"/>
      <c r="J112" s="39"/>
      <c r="K112" s="67"/>
      <c r="L112" s="69" t="str">
        <f t="shared" si="7"/>
        <v/>
      </c>
      <c r="M112" s="17">
        <v>1</v>
      </c>
      <c r="N112" s="3"/>
      <c r="O112" s="4"/>
      <c r="P112" s="4"/>
      <c r="Q112" s="20">
        <f t="shared" ref="Q112:Q140" si="10">IF(M112+N112+O112+P112=0,"",M112+N112+O112+P112)</f>
        <v>1</v>
      </c>
    </row>
    <row r="113" spans="2:17" x14ac:dyDescent="0.2">
      <c r="B113" s="38">
        <v>98</v>
      </c>
      <c r="C113" s="45"/>
      <c r="D113" s="5"/>
      <c r="E113" s="37"/>
      <c r="F113" s="5"/>
      <c r="G113" s="37" t="str">
        <f t="shared" si="9"/>
        <v/>
      </c>
      <c r="H113" s="45"/>
      <c r="I113" s="5"/>
      <c r="J113" s="37"/>
      <c r="K113" s="5"/>
      <c r="L113" s="37" t="str">
        <f t="shared" si="7"/>
        <v/>
      </c>
      <c r="M113" s="45"/>
      <c r="N113" s="5"/>
      <c r="O113" s="37"/>
      <c r="P113" s="37"/>
      <c r="Q113" s="18" t="str">
        <f t="shared" si="10"/>
        <v/>
      </c>
    </row>
    <row r="114" spans="2:17" x14ac:dyDescent="0.2">
      <c r="B114" s="38">
        <v>99</v>
      </c>
      <c r="C114" s="45"/>
      <c r="D114" s="5"/>
      <c r="E114" s="37"/>
      <c r="F114" s="5"/>
      <c r="G114" s="37" t="str">
        <f t="shared" si="9"/>
        <v/>
      </c>
      <c r="H114" s="45"/>
      <c r="I114" s="5"/>
      <c r="J114" s="37"/>
      <c r="K114" s="5"/>
      <c r="L114" s="37" t="str">
        <f t="shared" ref="L114:L140" si="11">IF(H114+I114+J114+K114=0,"",H114+I114+J114+K114)</f>
        <v/>
      </c>
      <c r="M114" s="45"/>
      <c r="N114" s="5"/>
      <c r="O114" s="37"/>
      <c r="P114" s="37"/>
      <c r="Q114" s="18" t="str">
        <f t="shared" si="10"/>
        <v/>
      </c>
    </row>
    <row r="115" spans="2:17" x14ac:dyDescent="0.2">
      <c r="B115" s="43">
        <v>100</v>
      </c>
      <c r="C115" s="16"/>
      <c r="D115" s="6"/>
      <c r="E115" s="10"/>
      <c r="F115" s="6"/>
      <c r="G115" s="10" t="str">
        <f t="shared" si="9"/>
        <v/>
      </c>
      <c r="H115" s="16"/>
      <c r="I115" s="6"/>
      <c r="J115" s="10"/>
      <c r="K115" s="6"/>
      <c r="L115" s="10" t="str">
        <f t="shared" si="11"/>
        <v/>
      </c>
      <c r="M115" s="16"/>
      <c r="N115" s="6"/>
      <c r="O115" s="10"/>
      <c r="P115" s="10"/>
      <c r="Q115" s="19" t="str">
        <f t="shared" si="10"/>
        <v/>
      </c>
    </row>
    <row r="116" spans="2:17" x14ac:dyDescent="0.2">
      <c r="B116" s="42">
        <v>101</v>
      </c>
      <c r="C116" s="17"/>
      <c r="D116" s="3"/>
      <c r="E116" s="4"/>
      <c r="F116" s="3"/>
      <c r="G116" s="4" t="str">
        <f t="shared" si="9"/>
        <v/>
      </c>
      <c r="H116" s="17"/>
      <c r="I116" s="3"/>
      <c r="J116" s="4"/>
      <c r="K116" s="3"/>
      <c r="L116" s="4" t="str">
        <f t="shared" si="11"/>
        <v/>
      </c>
      <c r="M116" s="17"/>
      <c r="N116" s="3"/>
      <c r="O116" s="4"/>
      <c r="P116" s="4"/>
      <c r="Q116" s="20" t="str">
        <f t="shared" si="10"/>
        <v/>
      </c>
    </row>
    <row r="117" spans="2:17" x14ac:dyDescent="0.2">
      <c r="B117" s="42">
        <v>102</v>
      </c>
      <c r="C117" s="45"/>
      <c r="D117" s="5"/>
      <c r="E117" s="2"/>
      <c r="F117" s="5"/>
      <c r="G117" s="2" t="str">
        <f t="shared" si="9"/>
        <v/>
      </c>
      <c r="H117" s="45"/>
      <c r="I117" s="5"/>
      <c r="J117" s="2"/>
      <c r="K117" s="5"/>
      <c r="L117" s="2" t="str">
        <f t="shared" si="11"/>
        <v/>
      </c>
      <c r="M117" s="81"/>
      <c r="N117" s="2"/>
      <c r="O117" s="5"/>
      <c r="P117" s="2"/>
      <c r="Q117" s="18" t="str">
        <f t="shared" si="10"/>
        <v/>
      </c>
    </row>
    <row r="118" spans="2:17" x14ac:dyDescent="0.2">
      <c r="B118" s="42">
        <v>103</v>
      </c>
      <c r="C118" s="45"/>
      <c r="D118" s="5"/>
      <c r="E118" s="37"/>
      <c r="F118" s="5"/>
      <c r="G118" s="37" t="str">
        <f t="shared" si="9"/>
        <v/>
      </c>
      <c r="H118" s="45"/>
      <c r="I118" s="5"/>
      <c r="J118" s="37"/>
      <c r="K118" s="5"/>
      <c r="L118" s="37" t="str">
        <f t="shared" si="11"/>
        <v/>
      </c>
      <c r="M118" s="45"/>
      <c r="N118" s="5"/>
      <c r="O118" s="37"/>
      <c r="P118" s="37"/>
      <c r="Q118" s="18" t="str">
        <f t="shared" si="10"/>
        <v/>
      </c>
    </row>
    <row r="119" spans="2:17" x14ac:dyDescent="0.2">
      <c r="B119" s="43">
        <v>104</v>
      </c>
      <c r="C119" s="45"/>
      <c r="D119" s="5"/>
      <c r="E119" s="37"/>
      <c r="F119" s="5"/>
      <c r="G119" s="37" t="str">
        <f t="shared" si="9"/>
        <v/>
      </c>
      <c r="H119" s="45"/>
      <c r="I119" s="5"/>
      <c r="J119" s="37"/>
      <c r="K119" s="5"/>
      <c r="L119" s="37" t="str">
        <f t="shared" si="11"/>
        <v/>
      </c>
      <c r="M119" s="45"/>
      <c r="N119" s="5"/>
      <c r="O119" s="37"/>
      <c r="P119" s="37"/>
      <c r="Q119" s="18" t="str">
        <f t="shared" si="10"/>
        <v/>
      </c>
    </row>
    <row r="120" spans="2:17" x14ac:dyDescent="0.2">
      <c r="B120" s="42">
        <v>105</v>
      </c>
      <c r="C120" s="17"/>
      <c r="D120" s="3"/>
      <c r="E120" s="4"/>
      <c r="F120" s="3"/>
      <c r="G120" s="4" t="str">
        <f t="shared" si="9"/>
        <v/>
      </c>
      <c r="H120" s="17"/>
      <c r="I120" s="3"/>
      <c r="J120" s="4"/>
      <c r="K120" s="3"/>
      <c r="L120" s="4" t="str">
        <f t="shared" si="11"/>
        <v/>
      </c>
      <c r="M120" s="17"/>
      <c r="N120" s="3"/>
      <c r="O120" s="4"/>
      <c r="P120" s="4"/>
      <c r="Q120" s="20" t="str">
        <f t="shared" si="10"/>
        <v/>
      </c>
    </row>
    <row r="121" spans="2:17" x14ac:dyDescent="0.2">
      <c r="B121" s="42">
        <v>106</v>
      </c>
      <c r="C121" s="45"/>
      <c r="D121" s="5"/>
      <c r="E121" s="37"/>
      <c r="F121" s="5"/>
      <c r="G121" s="2" t="str">
        <f t="shared" si="9"/>
        <v/>
      </c>
      <c r="H121" s="45"/>
      <c r="I121" s="5"/>
      <c r="J121" s="37"/>
      <c r="K121" s="5"/>
      <c r="L121" s="2" t="str">
        <f t="shared" si="11"/>
        <v/>
      </c>
      <c r="M121" s="45"/>
      <c r="N121" s="5"/>
      <c r="O121" s="37"/>
      <c r="P121" s="37"/>
      <c r="Q121" s="18" t="str">
        <f t="shared" si="10"/>
        <v/>
      </c>
    </row>
    <row r="122" spans="2:17" x14ac:dyDescent="0.2">
      <c r="B122" s="42">
        <v>107</v>
      </c>
      <c r="C122" s="45"/>
      <c r="D122" s="5"/>
      <c r="E122" s="37"/>
      <c r="F122" s="5"/>
      <c r="G122" s="37" t="str">
        <f t="shared" si="9"/>
        <v/>
      </c>
      <c r="H122" s="45"/>
      <c r="I122" s="5"/>
      <c r="J122" s="37"/>
      <c r="K122" s="5"/>
      <c r="L122" s="37" t="str">
        <f t="shared" si="11"/>
        <v/>
      </c>
      <c r="M122" s="45"/>
      <c r="N122" s="5"/>
      <c r="O122" s="37"/>
      <c r="P122" s="37"/>
      <c r="Q122" s="18" t="str">
        <f t="shared" si="10"/>
        <v/>
      </c>
    </row>
    <row r="123" spans="2:17" x14ac:dyDescent="0.2">
      <c r="B123" s="43">
        <v>108</v>
      </c>
      <c r="C123" s="16"/>
      <c r="D123" s="6"/>
      <c r="E123" s="10"/>
      <c r="F123" s="6"/>
      <c r="G123" s="37" t="str">
        <f t="shared" si="9"/>
        <v/>
      </c>
      <c r="H123" s="16"/>
      <c r="I123" s="6"/>
      <c r="J123" s="10"/>
      <c r="K123" s="6"/>
      <c r="L123" s="37" t="str">
        <f t="shared" si="11"/>
        <v/>
      </c>
      <c r="M123" s="16"/>
      <c r="N123" s="6"/>
      <c r="O123" s="10"/>
      <c r="P123" s="10"/>
      <c r="Q123" s="18" t="str">
        <f t="shared" si="10"/>
        <v/>
      </c>
    </row>
    <row r="124" spans="2:17" x14ac:dyDescent="0.2">
      <c r="B124" s="42">
        <v>109</v>
      </c>
      <c r="C124" s="45"/>
      <c r="D124" s="5"/>
      <c r="E124" s="37"/>
      <c r="F124" s="5"/>
      <c r="G124" s="4" t="str">
        <f t="shared" si="9"/>
        <v/>
      </c>
      <c r="H124" s="45"/>
      <c r="I124" s="5"/>
      <c r="J124" s="37"/>
      <c r="K124" s="5"/>
      <c r="L124" s="4" t="str">
        <f t="shared" si="11"/>
        <v/>
      </c>
      <c r="M124" s="45"/>
      <c r="N124" s="5"/>
      <c r="O124" s="37"/>
      <c r="P124" s="37"/>
      <c r="Q124" s="20" t="str">
        <f t="shared" si="10"/>
        <v/>
      </c>
    </row>
    <row r="125" spans="2:17" x14ac:dyDescent="0.2">
      <c r="B125" s="42">
        <v>110</v>
      </c>
      <c r="C125" s="45"/>
      <c r="D125" s="5"/>
      <c r="E125" s="37"/>
      <c r="F125" s="5"/>
      <c r="G125" s="2" t="str">
        <f t="shared" si="9"/>
        <v/>
      </c>
      <c r="H125" s="45"/>
      <c r="I125" s="5"/>
      <c r="J125" s="37"/>
      <c r="K125" s="5"/>
      <c r="L125" s="2" t="str">
        <f t="shared" si="11"/>
        <v/>
      </c>
      <c r="M125" s="45"/>
      <c r="N125" s="5"/>
      <c r="O125" s="37"/>
      <c r="P125" s="37"/>
      <c r="Q125" s="18" t="str">
        <f t="shared" si="10"/>
        <v/>
      </c>
    </row>
    <row r="126" spans="2:17" x14ac:dyDescent="0.2">
      <c r="B126" s="42">
        <v>111</v>
      </c>
      <c r="C126" s="45"/>
      <c r="D126" s="5"/>
      <c r="E126" s="37"/>
      <c r="F126" s="5"/>
      <c r="G126" s="37" t="str">
        <f t="shared" si="9"/>
        <v/>
      </c>
      <c r="H126" s="45"/>
      <c r="I126" s="5"/>
      <c r="J126" s="37"/>
      <c r="K126" s="5"/>
      <c r="L126" s="37" t="str">
        <f t="shared" si="11"/>
        <v/>
      </c>
      <c r="M126" s="45"/>
      <c r="N126" s="5"/>
      <c r="O126" s="37"/>
      <c r="P126" s="37"/>
      <c r="Q126" s="18" t="str">
        <f t="shared" si="10"/>
        <v/>
      </c>
    </row>
    <row r="127" spans="2:17" x14ac:dyDescent="0.2">
      <c r="B127" s="43">
        <v>112</v>
      </c>
      <c r="C127" s="16"/>
      <c r="D127" s="6"/>
      <c r="E127" s="10"/>
      <c r="F127" s="6"/>
      <c r="G127" s="37" t="str">
        <f t="shared" si="9"/>
        <v/>
      </c>
      <c r="H127" s="16"/>
      <c r="I127" s="6"/>
      <c r="J127" s="10"/>
      <c r="K127" s="6"/>
      <c r="L127" s="37" t="str">
        <f t="shared" si="11"/>
        <v/>
      </c>
      <c r="M127" s="16"/>
      <c r="N127" s="6"/>
      <c r="O127" s="10"/>
      <c r="P127" s="10"/>
      <c r="Q127" s="19" t="str">
        <f t="shared" si="10"/>
        <v/>
      </c>
    </row>
    <row r="128" spans="2:17" ht="13.5" thickBot="1" x14ac:dyDescent="0.25">
      <c r="B128" s="42">
        <v>113</v>
      </c>
      <c r="C128" s="45"/>
      <c r="D128" s="5"/>
      <c r="E128" s="37"/>
      <c r="F128" s="5"/>
      <c r="G128" s="4" t="str">
        <f t="shared" si="9"/>
        <v/>
      </c>
      <c r="H128" s="45"/>
      <c r="I128" s="5"/>
      <c r="J128" s="37"/>
      <c r="K128" s="5"/>
      <c r="L128" s="4" t="str">
        <f t="shared" si="11"/>
        <v/>
      </c>
      <c r="M128" s="49"/>
      <c r="N128" s="24"/>
      <c r="O128" s="51"/>
      <c r="P128" s="51"/>
      <c r="Q128" s="25" t="str">
        <f>IF(M128+N128+O128+P128=0,"",M128+N128+O128+P128)</f>
        <v/>
      </c>
    </row>
    <row r="129" spans="2:17" x14ac:dyDescent="0.2">
      <c r="B129" s="42"/>
      <c r="C129" s="45"/>
      <c r="D129" s="5"/>
      <c r="E129" s="37"/>
      <c r="F129" s="5"/>
      <c r="G129" s="2" t="str">
        <f t="shared" si="9"/>
        <v/>
      </c>
      <c r="H129" s="45"/>
      <c r="I129" s="5"/>
      <c r="J129" s="37"/>
      <c r="K129" s="5"/>
      <c r="L129" s="2" t="str">
        <f t="shared" si="11"/>
        <v/>
      </c>
      <c r="M129" s="45"/>
      <c r="N129" s="5"/>
      <c r="O129" s="37"/>
      <c r="P129" s="37"/>
      <c r="Q129" s="18" t="str">
        <f>IF(M129+N129+O129+P129=0,"",M129+N129+O129+P129)</f>
        <v/>
      </c>
    </row>
    <row r="130" spans="2:17" x14ac:dyDescent="0.2">
      <c r="B130" s="42"/>
      <c r="C130" s="45"/>
      <c r="D130" s="5"/>
      <c r="E130" s="37"/>
      <c r="F130" s="5"/>
      <c r="G130" s="37" t="str">
        <f t="shared" si="9"/>
        <v/>
      </c>
      <c r="H130" s="45"/>
      <c r="I130" s="5"/>
      <c r="J130" s="37"/>
      <c r="K130" s="5"/>
      <c r="L130" s="37" t="str">
        <f t="shared" si="11"/>
        <v/>
      </c>
      <c r="M130" s="45"/>
      <c r="N130" s="5"/>
      <c r="O130" s="37"/>
      <c r="P130" s="37"/>
      <c r="Q130" s="18" t="str">
        <f t="shared" si="10"/>
        <v/>
      </c>
    </row>
    <row r="131" spans="2:17" x14ac:dyDescent="0.2">
      <c r="B131" s="43"/>
      <c r="C131" s="16"/>
      <c r="D131" s="6"/>
      <c r="E131" s="10"/>
      <c r="F131" s="6"/>
      <c r="G131" s="37" t="str">
        <f t="shared" si="9"/>
        <v/>
      </c>
      <c r="H131" s="16"/>
      <c r="I131" s="6"/>
      <c r="J131" s="10"/>
      <c r="K131" s="6"/>
      <c r="L131" s="37" t="str">
        <f t="shared" si="11"/>
        <v/>
      </c>
      <c r="M131" s="16"/>
      <c r="N131" s="6"/>
      <c r="O131" s="10"/>
      <c r="P131" s="10"/>
      <c r="Q131" s="18" t="str">
        <f t="shared" si="10"/>
        <v/>
      </c>
    </row>
    <row r="132" spans="2:17" x14ac:dyDescent="0.2">
      <c r="B132" s="42"/>
      <c r="C132" s="17"/>
      <c r="D132" s="3"/>
      <c r="E132" s="4"/>
      <c r="F132" s="3"/>
      <c r="G132" s="4" t="str">
        <f t="shared" si="9"/>
        <v/>
      </c>
      <c r="H132" s="17"/>
      <c r="I132" s="3"/>
      <c r="J132" s="4"/>
      <c r="K132" s="3"/>
      <c r="L132" s="4" t="str">
        <f t="shared" si="11"/>
        <v/>
      </c>
      <c r="M132" s="17"/>
      <c r="N132" s="3"/>
      <c r="O132" s="4"/>
      <c r="P132" s="4"/>
      <c r="Q132" s="20" t="str">
        <f t="shared" si="10"/>
        <v/>
      </c>
    </row>
    <row r="133" spans="2:17" x14ac:dyDescent="0.2">
      <c r="B133" s="42"/>
      <c r="C133" s="45"/>
      <c r="D133" s="5"/>
      <c r="E133" s="37"/>
      <c r="F133" s="5"/>
      <c r="G133" s="2" t="str">
        <f t="shared" si="9"/>
        <v/>
      </c>
      <c r="H133" s="45"/>
      <c r="I133" s="5"/>
      <c r="J133" s="37"/>
      <c r="K133" s="5"/>
      <c r="L133" s="2" t="str">
        <f t="shared" si="11"/>
        <v/>
      </c>
      <c r="M133" s="45"/>
      <c r="N133" s="5"/>
      <c r="O133" s="37"/>
      <c r="P133" s="37"/>
      <c r="Q133" s="18" t="str">
        <f t="shared" si="10"/>
        <v/>
      </c>
    </row>
    <row r="134" spans="2:17" x14ac:dyDescent="0.2">
      <c r="B134" s="42"/>
      <c r="C134" s="45"/>
      <c r="D134" s="5"/>
      <c r="E134" s="37"/>
      <c r="F134" s="5"/>
      <c r="G134" s="37" t="str">
        <f t="shared" si="9"/>
        <v/>
      </c>
      <c r="H134" s="45"/>
      <c r="I134" s="5"/>
      <c r="J134" s="37"/>
      <c r="K134" s="5"/>
      <c r="L134" s="37" t="str">
        <f t="shared" si="11"/>
        <v/>
      </c>
      <c r="M134" s="45"/>
      <c r="N134" s="5"/>
      <c r="O134" s="37"/>
      <c r="P134" s="37"/>
      <c r="Q134" s="18" t="str">
        <f t="shared" si="10"/>
        <v/>
      </c>
    </row>
    <row r="135" spans="2:17" x14ac:dyDescent="0.2">
      <c r="B135" s="43"/>
      <c r="C135" s="16"/>
      <c r="D135" s="6"/>
      <c r="E135" s="10"/>
      <c r="F135" s="6"/>
      <c r="G135" s="37" t="str">
        <f t="shared" si="9"/>
        <v/>
      </c>
      <c r="H135" s="16"/>
      <c r="I135" s="6"/>
      <c r="J135" s="10"/>
      <c r="K135" s="6"/>
      <c r="L135" s="37" t="str">
        <f t="shared" si="11"/>
        <v/>
      </c>
      <c r="M135" s="16"/>
      <c r="N135" s="6"/>
      <c r="O135" s="10"/>
      <c r="P135" s="10"/>
      <c r="Q135" s="18" t="str">
        <f t="shared" si="10"/>
        <v/>
      </c>
    </row>
    <row r="136" spans="2:17" x14ac:dyDescent="0.2">
      <c r="B136" s="42"/>
      <c r="C136" s="45"/>
      <c r="D136" s="5"/>
      <c r="E136" s="37"/>
      <c r="F136" s="5"/>
      <c r="G136" s="4" t="str">
        <f t="shared" si="9"/>
        <v/>
      </c>
      <c r="H136" s="45"/>
      <c r="I136" s="5"/>
      <c r="J136" s="37"/>
      <c r="K136" s="5"/>
      <c r="L136" s="4" t="str">
        <f t="shared" si="11"/>
        <v/>
      </c>
      <c r="M136" s="45"/>
      <c r="N136" s="5"/>
      <c r="O136" s="37"/>
      <c r="P136" s="37"/>
      <c r="Q136" s="20" t="str">
        <f t="shared" si="10"/>
        <v/>
      </c>
    </row>
    <row r="137" spans="2:17" x14ac:dyDescent="0.2">
      <c r="B137" s="42"/>
      <c r="C137" s="45"/>
      <c r="D137" s="5"/>
      <c r="E137" s="37"/>
      <c r="F137" s="5"/>
      <c r="G137" s="2" t="str">
        <f t="shared" si="9"/>
        <v/>
      </c>
      <c r="H137" s="45"/>
      <c r="I137" s="5"/>
      <c r="J137" s="37"/>
      <c r="K137" s="5"/>
      <c r="L137" s="2" t="str">
        <f t="shared" si="11"/>
        <v/>
      </c>
      <c r="M137" s="45"/>
      <c r="N137" s="5"/>
      <c r="O137" s="37"/>
      <c r="P137" s="37"/>
      <c r="Q137" s="18" t="str">
        <f t="shared" si="10"/>
        <v/>
      </c>
    </row>
    <row r="138" spans="2:17" x14ac:dyDescent="0.2">
      <c r="B138" s="42"/>
      <c r="C138" s="45"/>
      <c r="D138" s="5"/>
      <c r="E138" s="37"/>
      <c r="F138" s="5"/>
      <c r="G138" s="37" t="str">
        <f t="shared" si="9"/>
        <v/>
      </c>
      <c r="H138" s="45"/>
      <c r="I138" s="5"/>
      <c r="J138" s="37"/>
      <c r="K138" s="5"/>
      <c r="L138" s="37" t="str">
        <f t="shared" si="11"/>
        <v/>
      </c>
      <c r="M138" s="45"/>
      <c r="N138" s="5"/>
      <c r="O138" s="37"/>
      <c r="P138" s="37"/>
      <c r="Q138" s="18" t="str">
        <f t="shared" si="10"/>
        <v/>
      </c>
    </row>
    <row r="139" spans="2:17" x14ac:dyDescent="0.2">
      <c r="B139" s="43"/>
      <c r="C139" s="16"/>
      <c r="D139" s="6"/>
      <c r="E139" s="10"/>
      <c r="F139" s="6"/>
      <c r="G139" s="37" t="str">
        <f t="shared" si="9"/>
        <v/>
      </c>
      <c r="H139" s="16"/>
      <c r="I139" s="6"/>
      <c r="J139" s="10"/>
      <c r="K139" s="6"/>
      <c r="L139" s="37" t="str">
        <f t="shared" si="11"/>
        <v/>
      </c>
      <c r="M139" s="16"/>
      <c r="N139" s="6"/>
      <c r="O139" s="10"/>
      <c r="P139" s="10"/>
      <c r="Q139" s="18" t="str">
        <f t="shared" si="10"/>
        <v/>
      </c>
    </row>
    <row r="140" spans="2:17" ht="13.5" thickBot="1" x14ac:dyDescent="0.25">
      <c r="B140" s="42"/>
      <c r="C140" s="17"/>
      <c r="D140" s="3"/>
      <c r="E140" s="4"/>
      <c r="F140" s="3"/>
      <c r="G140" s="4" t="str">
        <f t="shared" si="9"/>
        <v/>
      </c>
      <c r="H140" s="17"/>
      <c r="I140" s="3"/>
      <c r="J140" s="4"/>
      <c r="K140" s="3"/>
      <c r="L140" s="4" t="str">
        <f t="shared" si="11"/>
        <v/>
      </c>
      <c r="M140" s="17"/>
      <c r="N140" s="3"/>
      <c r="O140" s="4"/>
      <c r="P140" s="4"/>
      <c r="Q140" s="20" t="str">
        <f t="shared" si="10"/>
        <v/>
      </c>
    </row>
    <row r="141" spans="2:17" ht="16.5" customHeight="1" thickBot="1" x14ac:dyDescent="0.25">
      <c r="B141" s="75" t="s">
        <v>0</v>
      </c>
      <c r="C141" s="95">
        <f t="shared" ref="C141:Q141" si="12">SUM(C8:C72)+SUM(C80:C140)</f>
        <v>1</v>
      </c>
      <c r="D141" s="68">
        <f t="shared" si="12"/>
        <v>0</v>
      </c>
      <c r="E141" s="68">
        <f t="shared" si="12"/>
        <v>0</v>
      </c>
      <c r="F141" s="68">
        <f t="shared" si="12"/>
        <v>0</v>
      </c>
      <c r="G141" s="57">
        <f t="shared" si="12"/>
        <v>1</v>
      </c>
      <c r="H141" s="95">
        <f t="shared" si="12"/>
        <v>8</v>
      </c>
      <c r="I141" s="68">
        <f t="shared" si="12"/>
        <v>0</v>
      </c>
      <c r="J141" s="68">
        <f t="shared" si="12"/>
        <v>0</v>
      </c>
      <c r="K141" s="68">
        <f t="shared" si="12"/>
        <v>0</v>
      </c>
      <c r="L141" s="57">
        <f t="shared" si="12"/>
        <v>8</v>
      </c>
      <c r="M141" s="95">
        <f t="shared" si="12"/>
        <v>9</v>
      </c>
      <c r="N141" s="68">
        <f t="shared" si="12"/>
        <v>3</v>
      </c>
      <c r="O141" s="68">
        <f t="shared" si="12"/>
        <v>0</v>
      </c>
      <c r="P141" s="68">
        <f t="shared" si="12"/>
        <v>0</v>
      </c>
      <c r="Q141" s="77">
        <f t="shared" si="12"/>
        <v>12</v>
      </c>
    </row>
    <row r="142" spans="2:17" ht="16.5" customHeight="1" thickBot="1" x14ac:dyDescent="0.25">
      <c r="B142" s="180" t="s">
        <v>14</v>
      </c>
      <c r="C142" s="49"/>
      <c r="D142" s="26" t="s">
        <v>162</v>
      </c>
      <c r="E142" s="26">
        <f>G141</f>
        <v>1</v>
      </c>
      <c r="F142" s="134">
        <f>ROUND(E142/'教(四)21'!P164*100,1)</f>
        <v>4</v>
      </c>
      <c r="G142" s="31" t="s">
        <v>52</v>
      </c>
      <c r="H142" s="49"/>
      <c r="I142" s="26" t="s">
        <v>136</v>
      </c>
      <c r="J142" s="26">
        <f>L141</f>
        <v>8</v>
      </c>
      <c r="K142" s="134">
        <f>ROUND(J142/'教(四)21'!P164*100,1)</f>
        <v>32</v>
      </c>
      <c r="L142" s="31" t="s">
        <v>52</v>
      </c>
      <c r="M142" s="49"/>
      <c r="N142" s="26" t="s">
        <v>137</v>
      </c>
      <c r="O142" s="26">
        <f>Q141</f>
        <v>12</v>
      </c>
      <c r="P142" s="134">
        <f>ROUND(O142/'教(四)21'!P164*100,1)</f>
        <v>48</v>
      </c>
      <c r="Q142" s="31" t="s">
        <v>52</v>
      </c>
    </row>
    <row r="143" spans="2:17" ht="16.5" customHeight="1" thickBot="1" x14ac:dyDescent="0.25">
      <c r="B143" s="61" t="s">
        <v>16</v>
      </c>
      <c r="C143" s="55"/>
      <c r="D143" s="117" t="s">
        <v>64</v>
      </c>
      <c r="E143" s="56">
        <f>G141</f>
        <v>1</v>
      </c>
      <c r="F143" s="134">
        <f>ROUND(E143/'教(四)21'!P164*100,1)</f>
        <v>4</v>
      </c>
      <c r="G143" s="59" t="s">
        <v>52</v>
      </c>
      <c r="H143" s="55"/>
      <c r="I143" s="117" t="s">
        <v>94</v>
      </c>
      <c r="J143" s="117">
        <f>L141</f>
        <v>8</v>
      </c>
      <c r="K143" s="134">
        <f>ROUND(J143/'教(四)21'!P164*100,1)</f>
        <v>32</v>
      </c>
      <c r="L143" s="118" t="s">
        <v>52</v>
      </c>
      <c r="M143" s="419" t="s">
        <v>95</v>
      </c>
      <c r="N143" s="420"/>
      <c r="O143" s="56">
        <f>Q141</f>
        <v>12</v>
      </c>
      <c r="P143" s="134">
        <f>ROUND(O143/'教(四)21'!P164*100,1)</f>
        <v>48</v>
      </c>
      <c r="Q143" s="59" t="s">
        <v>52</v>
      </c>
    </row>
  </sheetData>
  <mergeCells count="43">
    <mergeCell ref="C76:G76"/>
    <mergeCell ref="M76:Q76"/>
    <mergeCell ref="N6:N7"/>
    <mergeCell ref="O6:O7"/>
    <mergeCell ref="Q78:Q79"/>
    <mergeCell ref="C77:G77"/>
    <mergeCell ref="M77:Q77"/>
    <mergeCell ref="C78:C79"/>
    <mergeCell ref="D78:D79"/>
    <mergeCell ref="E78:E79"/>
    <mergeCell ref="F78:F79"/>
    <mergeCell ref="G78:G79"/>
    <mergeCell ref="M78:M79"/>
    <mergeCell ref="O78:O79"/>
    <mergeCell ref="P78:P79"/>
    <mergeCell ref="P6:P7"/>
    <mergeCell ref="Q6:Q7"/>
    <mergeCell ref="M6:M7"/>
    <mergeCell ref="H6:H7"/>
    <mergeCell ref="I6:I7"/>
    <mergeCell ref="J6:J7"/>
    <mergeCell ref="K6:K7"/>
    <mergeCell ref="L6:L7"/>
    <mergeCell ref="C6:C7"/>
    <mergeCell ref="D6:D7"/>
    <mergeCell ref="E6:E7"/>
    <mergeCell ref="F6:F7"/>
    <mergeCell ref="C4:G4"/>
    <mergeCell ref="G6:G7"/>
    <mergeCell ref="M4:Q4"/>
    <mergeCell ref="C5:G5"/>
    <mergeCell ref="M5:Q5"/>
    <mergeCell ref="H4:L4"/>
    <mergeCell ref="H5:L5"/>
    <mergeCell ref="M143:N143"/>
    <mergeCell ref="H76:L76"/>
    <mergeCell ref="H77:L77"/>
    <mergeCell ref="H78:H79"/>
    <mergeCell ref="I78:I79"/>
    <mergeCell ref="J78:J79"/>
    <mergeCell ref="K78:K79"/>
    <mergeCell ref="L78:L79"/>
    <mergeCell ref="N78:N79"/>
  </mergeCells>
  <phoneticPr fontId="4"/>
  <pageMargins left="0.70866141732283472" right="0.70866141732283472" top="0.74803149606299213" bottom="0.74803149606299213" header="0.31496062992125984" footer="0.31496062992125984"/>
  <pageSetup paperSize="9" scale="82" firstPageNumber="51" orientation="portrait" r:id="rId1"/>
  <rowBreaks count="1" manualBreakCount="1">
    <brk id="72" max="16383" man="1"/>
  </rowBreaks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6"/>
  <dimension ref="B1:R164"/>
  <sheetViews>
    <sheetView view="pageBreakPreview" zoomScale="120" zoomScaleNormal="100" zoomScaleSheetLayoutView="120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R165" sqref="R165"/>
    </sheetView>
  </sheetViews>
  <sheetFormatPr defaultRowHeight="13" x14ac:dyDescent="0.2"/>
  <cols>
    <col min="1" max="1" width="1.6328125" customWidth="1"/>
    <col min="2" max="2" width="9.08984375" customWidth="1"/>
    <col min="3" max="17" width="7.3632812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415" t="s">
        <v>47</v>
      </c>
      <c r="D4" s="358"/>
      <c r="E4" s="358"/>
      <c r="F4" s="358"/>
      <c r="G4" s="358"/>
      <c r="H4" s="415" t="s">
        <v>156</v>
      </c>
      <c r="I4" s="358"/>
      <c r="J4" s="358"/>
      <c r="K4" s="358"/>
      <c r="L4" s="416"/>
      <c r="M4" s="415" t="s">
        <v>164</v>
      </c>
      <c r="N4" s="358"/>
      <c r="O4" s="358"/>
      <c r="P4" s="358"/>
      <c r="Q4" s="416"/>
    </row>
    <row r="5" spans="2:17" ht="15.75" customHeight="1" thickBot="1" x14ac:dyDescent="0.25">
      <c r="B5" s="78" t="s">
        <v>4</v>
      </c>
      <c r="C5" s="363" t="s">
        <v>83</v>
      </c>
      <c r="D5" s="364"/>
      <c r="E5" s="364"/>
      <c r="F5" s="364"/>
      <c r="G5" s="386"/>
      <c r="H5" s="363" t="s">
        <v>89</v>
      </c>
      <c r="I5" s="364"/>
      <c r="J5" s="364"/>
      <c r="K5" s="364"/>
      <c r="L5" s="365"/>
      <c r="M5" s="363" t="s">
        <v>91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396" t="s">
        <v>33</v>
      </c>
      <c r="I6" s="390" t="s">
        <v>34</v>
      </c>
      <c r="J6" s="398" t="s">
        <v>35</v>
      </c>
      <c r="K6" s="390" t="s">
        <v>36</v>
      </c>
      <c r="L6" s="392" t="s">
        <v>0</v>
      </c>
      <c r="M6" s="400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397"/>
      <c r="I7" s="391"/>
      <c r="J7" s="399"/>
      <c r="K7" s="391"/>
      <c r="L7" s="393"/>
      <c r="M7" s="401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5"/>
      <c r="L9" s="18" t="str">
        <f>IF(H9+I9+J9+K9=0,"",H9+I9+J9+K9)</f>
        <v/>
      </c>
      <c r="M9" s="45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3" si="0">IF(C10+D10+E10+F10=0,"",C10+D10+E10+F10)</f>
        <v/>
      </c>
      <c r="H10" s="45"/>
      <c r="I10" s="5"/>
      <c r="J10" s="37"/>
      <c r="K10" s="5"/>
      <c r="L10" s="18" t="str">
        <f t="shared" ref="L10:L72" si="1">IF(H10+I10+J10+K10=0,"",H10+I10+J10+K10)</f>
        <v/>
      </c>
      <c r="M10" s="45"/>
      <c r="N10" s="5"/>
      <c r="O10" s="37"/>
      <c r="P10" s="5"/>
      <c r="Q10" s="18" t="str">
        <f t="shared" ref="Q10:Q72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5"/>
      <c r="L11" s="18" t="str">
        <f t="shared" si="1"/>
        <v/>
      </c>
      <c r="M11" s="45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6"/>
      <c r="L12" s="19" t="str">
        <f t="shared" si="1"/>
        <v/>
      </c>
      <c r="M12" s="16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5"/>
      <c r="L13" s="18" t="str">
        <f t="shared" si="1"/>
        <v/>
      </c>
      <c r="M13" s="45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5"/>
      <c r="L14" s="18" t="str">
        <f t="shared" si="1"/>
        <v/>
      </c>
      <c r="M14" s="45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5"/>
      <c r="L15" s="18" t="str">
        <f t="shared" si="1"/>
        <v/>
      </c>
      <c r="M15" s="45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6"/>
      <c r="L16" s="19" t="str">
        <f t="shared" si="1"/>
        <v/>
      </c>
      <c r="M16" s="16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5"/>
      <c r="L17" s="18" t="str">
        <f t="shared" si="1"/>
        <v/>
      </c>
      <c r="M17" s="45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5"/>
      <c r="L18" s="18" t="str">
        <f t="shared" si="1"/>
        <v/>
      </c>
      <c r="M18" s="45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5"/>
      <c r="L19" s="18" t="str">
        <f t="shared" si="1"/>
        <v/>
      </c>
      <c r="M19" s="45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5"/>
      <c r="L20" s="18" t="str">
        <f t="shared" si="1"/>
        <v/>
      </c>
      <c r="M20" s="45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3"/>
      <c r="L21" s="20" t="str">
        <f t="shared" si="1"/>
        <v/>
      </c>
      <c r="M21" s="17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5"/>
      <c r="L22" s="18" t="str">
        <f t="shared" si="1"/>
        <v/>
      </c>
      <c r="M22" s="45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5"/>
      <c r="L23" s="18" t="str">
        <f t="shared" si="1"/>
        <v/>
      </c>
      <c r="M23" s="45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6"/>
      <c r="L24" s="19" t="str">
        <f t="shared" si="1"/>
        <v/>
      </c>
      <c r="M24" s="16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5"/>
      <c r="L25" s="18" t="str">
        <f t="shared" si="1"/>
        <v/>
      </c>
      <c r="M25" s="45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5"/>
      <c r="L26" s="18" t="str">
        <f t="shared" si="1"/>
        <v/>
      </c>
      <c r="M26" s="45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5"/>
      <c r="L27" s="18" t="str">
        <f t="shared" si="1"/>
        <v/>
      </c>
      <c r="M27" s="45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5"/>
      <c r="L28" s="18" t="str">
        <f t="shared" si="1"/>
        <v/>
      </c>
      <c r="M28" s="45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3"/>
      <c r="L29" s="20" t="str">
        <f t="shared" si="1"/>
        <v/>
      </c>
      <c r="M29" s="17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5"/>
      <c r="L30" s="18" t="str">
        <f t="shared" si="1"/>
        <v/>
      </c>
      <c r="M30" s="45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5"/>
      <c r="L31" s="18" t="str">
        <f t="shared" si="1"/>
        <v/>
      </c>
      <c r="M31" s="45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6"/>
      <c r="L32" s="19" t="str">
        <f t="shared" si="1"/>
        <v/>
      </c>
      <c r="M32" s="16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5"/>
      <c r="L33" s="18" t="str">
        <f t="shared" si="1"/>
        <v/>
      </c>
      <c r="M33" s="45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5"/>
      <c r="L34" s="18" t="str">
        <f t="shared" si="1"/>
        <v/>
      </c>
      <c r="M34" s="45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5"/>
      <c r="L35" s="18" t="str">
        <f t="shared" si="1"/>
        <v/>
      </c>
      <c r="M35" s="45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5"/>
      <c r="L36" s="18" t="str">
        <f t="shared" si="1"/>
        <v/>
      </c>
      <c r="M36" s="45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>
        <v>1</v>
      </c>
      <c r="J37" s="4"/>
      <c r="K37" s="3"/>
      <c r="L37" s="20">
        <f t="shared" si="1"/>
        <v>1</v>
      </c>
      <c r="M37" s="17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5"/>
      <c r="L38" s="18" t="str">
        <f t="shared" si="1"/>
        <v/>
      </c>
      <c r="M38" s="45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5"/>
      <c r="L39" s="18" t="str">
        <f t="shared" si="1"/>
        <v/>
      </c>
      <c r="M39" s="45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6"/>
      <c r="L40" s="19" t="str">
        <f t="shared" si="1"/>
        <v/>
      </c>
      <c r="M40" s="16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5"/>
      <c r="L41" s="18" t="str">
        <f t="shared" si="1"/>
        <v/>
      </c>
      <c r="M41" s="45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5"/>
      <c r="L42" s="18" t="str">
        <f t="shared" si="1"/>
        <v/>
      </c>
      <c r="M42" s="45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/>
      <c r="J43" s="37"/>
      <c r="K43" s="5"/>
      <c r="L43" s="18" t="str">
        <f t="shared" si="1"/>
        <v/>
      </c>
      <c r="M43" s="45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/>
      <c r="I44" s="5"/>
      <c r="J44" s="37"/>
      <c r="K44" s="5"/>
      <c r="L44" s="18" t="str">
        <f t="shared" si="1"/>
        <v/>
      </c>
      <c r="M44" s="45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>
        <v>1</v>
      </c>
      <c r="D45" s="3"/>
      <c r="E45" s="4"/>
      <c r="F45" s="3"/>
      <c r="G45" s="4">
        <f t="shared" si="0"/>
        <v>1</v>
      </c>
      <c r="H45" s="17"/>
      <c r="I45" s="3"/>
      <c r="J45" s="4"/>
      <c r="K45" s="3"/>
      <c r="L45" s="20" t="str">
        <f t="shared" si="1"/>
        <v/>
      </c>
      <c r="M45" s="17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5"/>
      <c r="L46" s="18" t="str">
        <f t="shared" si="1"/>
        <v/>
      </c>
      <c r="M46" s="45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0"/>
        <v/>
      </c>
      <c r="H47" s="45"/>
      <c r="I47" s="5"/>
      <c r="J47" s="37"/>
      <c r="K47" s="5"/>
      <c r="L47" s="18" t="str">
        <f t="shared" si="1"/>
        <v/>
      </c>
      <c r="M47" s="45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6"/>
      <c r="L48" s="19" t="str">
        <f t="shared" si="1"/>
        <v/>
      </c>
      <c r="M48" s="16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3"/>
      <c r="L49" s="20" t="str">
        <f t="shared" si="1"/>
        <v/>
      </c>
      <c r="M49" s="17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45"/>
      <c r="I50" s="5"/>
      <c r="J50" s="2"/>
      <c r="K50" s="5"/>
      <c r="L50" s="29" t="str">
        <f t="shared" si="1"/>
        <v/>
      </c>
      <c r="M50" s="45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0"/>
        <v/>
      </c>
      <c r="H51" s="45"/>
      <c r="I51" s="5"/>
      <c r="J51" s="37"/>
      <c r="K51" s="5"/>
      <c r="L51" s="18" t="str">
        <f t="shared" si="1"/>
        <v/>
      </c>
      <c r="M51" s="45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5"/>
      <c r="L52" s="18" t="str">
        <f t="shared" si="1"/>
        <v/>
      </c>
      <c r="M52" s="45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3"/>
      <c r="L53" s="20" t="str">
        <f t="shared" si="1"/>
        <v/>
      </c>
      <c r="M53" s="17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/>
      <c r="D54" s="5"/>
      <c r="E54" s="37"/>
      <c r="F54" s="5"/>
      <c r="G54" s="2" t="str">
        <f t="shared" si="0"/>
        <v/>
      </c>
      <c r="H54" s="45"/>
      <c r="I54" s="5"/>
      <c r="J54" s="37"/>
      <c r="K54" s="5"/>
      <c r="L54" s="29" t="str">
        <f t="shared" si="1"/>
        <v/>
      </c>
      <c r="M54" s="45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/>
      <c r="I55" s="5"/>
      <c r="J55" s="37"/>
      <c r="K55" s="5"/>
      <c r="L55" s="18" t="str">
        <f t="shared" si="1"/>
        <v/>
      </c>
      <c r="M55" s="45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6"/>
      <c r="L56" s="18" t="str">
        <f t="shared" si="1"/>
        <v/>
      </c>
      <c r="M56" s="16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2"/>
      <c r="D57" s="5"/>
      <c r="E57" s="37"/>
      <c r="F57" s="5"/>
      <c r="G57" s="4" t="str">
        <f t="shared" si="0"/>
        <v/>
      </c>
      <c r="H57" s="45"/>
      <c r="I57" s="5"/>
      <c r="J57" s="37"/>
      <c r="K57" s="5"/>
      <c r="L57" s="20" t="str">
        <f t="shared" si="1"/>
        <v/>
      </c>
      <c r="M57" s="45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/>
      <c r="I58" s="5"/>
      <c r="J58" s="37"/>
      <c r="K58" s="5"/>
      <c r="L58" s="29" t="str">
        <f t="shared" si="1"/>
        <v/>
      </c>
      <c r="M58" s="45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0"/>
        <v/>
      </c>
      <c r="H59" s="45"/>
      <c r="I59" s="5"/>
      <c r="J59" s="37"/>
      <c r="K59" s="5"/>
      <c r="L59" s="18" t="str">
        <f t="shared" si="1"/>
        <v/>
      </c>
      <c r="M59" s="45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6"/>
      <c r="L60" s="18" t="str">
        <f t="shared" si="1"/>
        <v/>
      </c>
      <c r="M60" s="16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5"/>
      <c r="L61" s="20" t="str">
        <f t="shared" si="1"/>
        <v/>
      </c>
      <c r="M61" s="45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5"/>
      <c r="L62" s="29" t="str">
        <f t="shared" si="1"/>
        <v/>
      </c>
      <c r="M62" s="45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/>
      <c r="I63" s="5"/>
      <c r="J63" s="37"/>
      <c r="K63" s="5"/>
      <c r="L63" s="18" t="str">
        <f t="shared" si="1"/>
        <v/>
      </c>
      <c r="M63" s="45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16"/>
      <c r="D64" s="6"/>
      <c r="E64" s="10"/>
      <c r="F64" s="6"/>
      <c r="G64" s="18" t="str">
        <f t="shared" si="0"/>
        <v/>
      </c>
      <c r="H64" s="16"/>
      <c r="I64" s="6"/>
      <c r="J64" s="10"/>
      <c r="K64" s="6"/>
      <c r="L64" s="18" t="str">
        <f t="shared" si="1"/>
        <v/>
      </c>
      <c r="M64" s="16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45"/>
      <c r="D65" s="5"/>
      <c r="E65" s="37"/>
      <c r="F65" s="5"/>
      <c r="G65" s="20" t="str">
        <f t="shared" si="0"/>
        <v/>
      </c>
      <c r="H65" s="45"/>
      <c r="I65" s="5"/>
      <c r="J65" s="37"/>
      <c r="K65" s="5"/>
      <c r="L65" s="20" t="str">
        <f t="shared" si="1"/>
        <v/>
      </c>
      <c r="M65" s="45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45"/>
      <c r="D66" s="5"/>
      <c r="E66" s="37"/>
      <c r="F66" s="5"/>
      <c r="G66" s="29" t="str">
        <f t="shared" si="0"/>
        <v/>
      </c>
      <c r="H66" s="45"/>
      <c r="I66" s="5"/>
      <c r="J66" s="37"/>
      <c r="K66" s="5"/>
      <c r="L66" s="29" t="str">
        <f t="shared" si="1"/>
        <v/>
      </c>
      <c r="M66" s="45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5"/>
      <c r="L67" s="18" t="str">
        <f t="shared" si="1"/>
        <v/>
      </c>
      <c r="M67" s="45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6"/>
      <c r="L68" s="18" t="str">
        <f t="shared" si="1"/>
        <v/>
      </c>
      <c r="M68" s="16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/>
      <c r="J69" s="37"/>
      <c r="K69" s="5"/>
      <c r="L69" s="20" t="str">
        <f t="shared" si="1"/>
        <v/>
      </c>
      <c r="M69" s="45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5"/>
      <c r="L70" s="29" t="str">
        <f t="shared" si="1"/>
        <v/>
      </c>
      <c r="M70" s="45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/>
      <c r="J71" s="37"/>
      <c r="K71" s="5"/>
      <c r="L71" s="18" t="str">
        <f t="shared" si="1"/>
        <v/>
      </c>
      <c r="M71" s="45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/>
      <c r="I72" s="6"/>
      <c r="J72" s="10"/>
      <c r="K72" s="6"/>
      <c r="L72" s="19" t="str">
        <f t="shared" si="1"/>
        <v/>
      </c>
      <c r="M72" s="16"/>
      <c r="N72" s="6"/>
      <c r="O72" s="10"/>
      <c r="P72" s="6"/>
      <c r="Q72" s="19" t="str">
        <f t="shared" si="2"/>
        <v/>
      </c>
    </row>
    <row r="73" spans="2:17" x14ac:dyDescent="0.2">
      <c r="B73" s="42">
        <v>65</v>
      </c>
      <c r="C73" s="2"/>
      <c r="D73" s="5"/>
      <c r="E73" s="37"/>
      <c r="F73" s="5"/>
      <c r="G73" s="37" t="str">
        <f t="shared" si="0"/>
        <v/>
      </c>
      <c r="H73" s="45"/>
      <c r="I73" s="5"/>
      <c r="J73" s="37"/>
      <c r="K73" s="5"/>
      <c r="L73" s="18" t="str">
        <f t="shared" ref="L73:L81" si="3">IF(H73+I73+J73+K73=0,"",H73+I73+J73+K73)</f>
        <v/>
      </c>
      <c r="M73" s="45"/>
      <c r="N73" s="5"/>
      <c r="O73" s="37"/>
      <c r="P73" s="5"/>
      <c r="Q73" s="18" t="str">
        <f t="shared" ref="Q73:Q81" si="4">IF(M73+N73+O73+P73=0,"",M73+N73+O73+P73)</f>
        <v/>
      </c>
    </row>
    <row r="74" spans="2:17" x14ac:dyDescent="0.2">
      <c r="B74" s="42">
        <v>66</v>
      </c>
      <c r="C74" s="2"/>
      <c r="D74" s="5"/>
      <c r="E74" s="37"/>
      <c r="F74" s="5"/>
      <c r="G74" s="37" t="str">
        <f t="shared" ref="G74:G81" si="5">IF(C74+D74+E74+F74=0,"",C74+D74+E74+F74)</f>
        <v/>
      </c>
      <c r="H74" s="45"/>
      <c r="I74" s="5"/>
      <c r="J74" s="37"/>
      <c r="K74" s="5"/>
      <c r="L74" s="18" t="str">
        <f t="shared" si="3"/>
        <v/>
      </c>
      <c r="M74" s="45"/>
      <c r="N74" s="5"/>
      <c r="O74" s="37"/>
      <c r="P74" s="5"/>
      <c r="Q74" s="18" t="str">
        <f t="shared" si="4"/>
        <v/>
      </c>
    </row>
    <row r="75" spans="2:17" x14ac:dyDescent="0.2">
      <c r="B75" s="42">
        <v>67</v>
      </c>
      <c r="C75" s="2"/>
      <c r="D75" s="5"/>
      <c r="E75" s="37"/>
      <c r="F75" s="5"/>
      <c r="G75" s="37" t="str">
        <f t="shared" si="5"/>
        <v/>
      </c>
      <c r="H75" s="45"/>
      <c r="I75" s="5"/>
      <c r="J75" s="37"/>
      <c r="K75" s="5"/>
      <c r="L75" s="18" t="str">
        <f t="shared" si="3"/>
        <v/>
      </c>
      <c r="M75" s="45"/>
      <c r="N75" s="5"/>
      <c r="O75" s="37"/>
      <c r="P75" s="5"/>
      <c r="Q75" s="18" t="str">
        <f t="shared" si="4"/>
        <v/>
      </c>
    </row>
    <row r="76" spans="2:17" x14ac:dyDescent="0.2">
      <c r="B76" s="43">
        <v>68</v>
      </c>
      <c r="C76" s="7"/>
      <c r="D76" s="6"/>
      <c r="E76" s="10"/>
      <c r="F76" s="6"/>
      <c r="G76" s="10" t="str">
        <f t="shared" si="5"/>
        <v/>
      </c>
      <c r="H76" s="16"/>
      <c r="I76" s="6"/>
      <c r="J76" s="10"/>
      <c r="K76" s="6"/>
      <c r="L76" s="19" t="str">
        <f t="shared" si="3"/>
        <v/>
      </c>
      <c r="M76" s="16"/>
      <c r="N76" s="6"/>
      <c r="O76" s="10"/>
      <c r="P76" s="6"/>
      <c r="Q76" s="19" t="str">
        <f t="shared" si="4"/>
        <v/>
      </c>
    </row>
    <row r="77" spans="2:17" x14ac:dyDescent="0.2">
      <c r="B77" s="42">
        <v>69</v>
      </c>
      <c r="C77" s="2"/>
      <c r="D77" s="5"/>
      <c r="E77" s="37"/>
      <c r="F77" s="5"/>
      <c r="G77" s="37" t="str">
        <f t="shared" si="5"/>
        <v/>
      </c>
      <c r="H77" s="45"/>
      <c r="I77" s="5"/>
      <c r="J77" s="37"/>
      <c r="K77" s="5"/>
      <c r="L77" s="18" t="str">
        <f t="shared" si="3"/>
        <v/>
      </c>
      <c r="M77" s="45"/>
      <c r="N77" s="5"/>
      <c r="O77" s="37"/>
      <c r="P77" s="5"/>
      <c r="Q77" s="18" t="str">
        <f t="shared" si="4"/>
        <v/>
      </c>
    </row>
    <row r="78" spans="2:17" x14ac:dyDescent="0.2">
      <c r="B78" s="42">
        <v>70</v>
      </c>
      <c r="C78" s="2"/>
      <c r="D78" s="5"/>
      <c r="E78" s="37"/>
      <c r="F78" s="5"/>
      <c r="G78" s="37" t="str">
        <f t="shared" si="5"/>
        <v/>
      </c>
      <c r="H78" s="45"/>
      <c r="I78" s="5"/>
      <c r="J78" s="37"/>
      <c r="K78" s="5"/>
      <c r="L78" s="18" t="str">
        <f t="shared" si="3"/>
        <v/>
      </c>
      <c r="M78" s="45"/>
      <c r="N78" s="5"/>
      <c r="O78" s="37"/>
      <c r="P78" s="5"/>
      <c r="Q78" s="18" t="str">
        <f t="shared" si="4"/>
        <v/>
      </c>
    </row>
    <row r="79" spans="2:17" x14ac:dyDescent="0.2">
      <c r="B79" s="42">
        <v>71</v>
      </c>
      <c r="C79" s="2"/>
      <c r="D79" s="5"/>
      <c r="E79" s="37"/>
      <c r="F79" s="5"/>
      <c r="G79" s="37" t="str">
        <f t="shared" si="5"/>
        <v/>
      </c>
      <c r="H79" s="45"/>
      <c r="I79" s="5"/>
      <c r="J79" s="37"/>
      <c r="K79" s="5"/>
      <c r="L79" s="18" t="str">
        <f t="shared" si="3"/>
        <v/>
      </c>
      <c r="M79" s="45"/>
      <c r="N79" s="5"/>
      <c r="O79" s="37"/>
      <c r="P79" s="5"/>
      <c r="Q79" s="18" t="str">
        <f t="shared" si="4"/>
        <v/>
      </c>
    </row>
    <row r="80" spans="2:17" x14ac:dyDescent="0.2">
      <c r="B80" s="43">
        <v>72</v>
      </c>
      <c r="C80" s="2"/>
      <c r="D80" s="5"/>
      <c r="E80" s="37"/>
      <c r="F80" s="5"/>
      <c r="G80" s="37" t="str">
        <f t="shared" si="5"/>
        <v/>
      </c>
      <c r="H80" s="45"/>
      <c r="I80" s="5"/>
      <c r="J80" s="37"/>
      <c r="K80" s="5"/>
      <c r="L80" s="18" t="str">
        <f t="shared" si="3"/>
        <v/>
      </c>
      <c r="M80" s="45"/>
      <c r="N80" s="5"/>
      <c r="O80" s="37"/>
      <c r="P80" s="5"/>
      <c r="Q80" s="18" t="str">
        <f t="shared" si="4"/>
        <v/>
      </c>
    </row>
    <row r="81" spans="2:18" x14ac:dyDescent="0.2">
      <c r="B81" s="42">
        <v>73</v>
      </c>
      <c r="C81" s="8"/>
      <c r="D81" s="3"/>
      <c r="E81" s="4"/>
      <c r="F81" s="3"/>
      <c r="G81" s="4" t="str">
        <f t="shared" si="5"/>
        <v/>
      </c>
      <c r="H81" s="17"/>
      <c r="I81" s="3"/>
      <c r="J81" s="4"/>
      <c r="K81" s="3"/>
      <c r="L81" s="20" t="str">
        <f t="shared" si="3"/>
        <v/>
      </c>
      <c r="M81" s="17"/>
      <c r="N81" s="3"/>
      <c r="O81" s="4"/>
      <c r="P81" s="3"/>
      <c r="Q81" s="20" t="str">
        <f t="shared" si="4"/>
        <v/>
      </c>
    </row>
    <row r="82" spans="2:18" ht="8.25" customHeight="1" x14ac:dyDescent="0.2">
      <c r="B82" s="2"/>
      <c r="G82" s="2"/>
      <c r="L82" s="2"/>
      <c r="M82" s="2"/>
      <c r="N82" s="2"/>
      <c r="O82" s="2"/>
      <c r="P82" s="2"/>
      <c r="Q82" s="2"/>
      <c r="R82" s="2"/>
    </row>
    <row r="83" spans="2:18" ht="9" customHeight="1" x14ac:dyDescent="0.2">
      <c r="B83" s="12"/>
    </row>
    <row r="84" spans="2:18" ht="9" customHeight="1" thickBot="1" x14ac:dyDescent="0.25">
      <c r="B84" s="12"/>
    </row>
    <row r="85" spans="2:18" ht="15.75" customHeight="1" thickBot="1" x14ac:dyDescent="0.25">
      <c r="B85" s="91" t="s">
        <v>5</v>
      </c>
      <c r="C85" s="415" t="s">
        <v>47</v>
      </c>
      <c r="D85" s="358"/>
      <c r="E85" s="358"/>
      <c r="F85" s="358"/>
      <c r="G85" s="416"/>
      <c r="H85" s="415" t="s">
        <v>156</v>
      </c>
      <c r="I85" s="358"/>
      <c r="J85" s="358"/>
      <c r="K85" s="358"/>
      <c r="L85" s="416"/>
      <c r="M85" s="415" t="s">
        <v>164</v>
      </c>
      <c r="N85" s="358"/>
      <c r="O85" s="358"/>
      <c r="P85" s="358"/>
      <c r="Q85" s="416"/>
    </row>
    <row r="86" spans="2:18" ht="15.75" customHeight="1" thickBot="1" x14ac:dyDescent="0.25">
      <c r="B86" s="78" t="s">
        <v>4</v>
      </c>
      <c r="C86" s="363" t="s">
        <v>83</v>
      </c>
      <c r="D86" s="364"/>
      <c r="E86" s="364"/>
      <c r="F86" s="364"/>
      <c r="G86" s="386"/>
      <c r="H86" s="363" t="s">
        <v>89</v>
      </c>
      <c r="I86" s="364"/>
      <c r="J86" s="364"/>
      <c r="K86" s="364"/>
      <c r="L86" s="386"/>
      <c r="M86" s="363" t="s">
        <v>91</v>
      </c>
      <c r="N86" s="364"/>
      <c r="O86" s="364"/>
      <c r="P86" s="364"/>
      <c r="Q86" s="365"/>
    </row>
    <row r="87" spans="2:18" x14ac:dyDescent="0.2">
      <c r="B87" s="84" t="s">
        <v>2</v>
      </c>
      <c r="C87" s="402" t="s">
        <v>33</v>
      </c>
      <c r="D87" s="390" t="s">
        <v>34</v>
      </c>
      <c r="E87" s="398" t="s">
        <v>35</v>
      </c>
      <c r="F87" s="390" t="s">
        <v>36</v>
      </c>
      <c r="G87" s="398" t="s">
        <v>0</v>
      </c>
      <c r="H87" s="396" t="s">
        <v>33</v>
      </c>
      <c r="I87" s="390" t="s">
        <v>34</v>
      </c>
      <c r="J87" s="398" t="s">
        <v>35</v>
      </c>
      <c r="K87" s="390" t="s">
        <v>36</v>
      </c>
      <c r="L87" s="398" t="s">
        <v>0</v>
      </c>
      <c r="M87" s="400" t="s">
        <v>33</v>
      </c>
      <c r="N87" s="390" t="s">
        <v>34</v>
      </c>
      <c r="O87" s="390" t="s">
        <v>35</v>
      </c>
      <c r="P87" s="390" t="s">
        <v>36</v>
      </c>
      <c r="Q87" s="392" t="s">
        <v>0</v>
      </c>
    </row>
    <row r="88" spans="2:18" ht="13.5" thickBot="1" x14ac:dyDescent="0.25">
      <c r="B88" s="85" t="s">
        <v>12</v>
      </c>
      <c r="C88" s="405"/>
      <c r="D88" s="391"/>
      <c r="E88" s="399"/>
      <c r="F88" s="391"/>
      <c r="G88" s="399"/>
      <c r="H88" s="397"/>
      <c r="I88" s="391"/>
      <c r="J88" s="399"/>
      <c r="K88" s="391"/>
      <c r="L88" s="399"/>
      <c r="M88" s="401"/>
      <c r="N88" s="391"/>
      <c r="O88" s="391"/>
      <c r="P88" s="391"/>
      <c r="Q88" s="393"/>
    </row>
    <row r="89" spans="2:18" x14ac:dyDescent="0.2">
      <c r="B89" s="42">
        <v>74</v>
      </c>
      <c r="C89" s="2"/>
      <c r="D89" s="5"/>
      <c r="E89" s="37"/>
      <c r="F89" s="5"/>
      <c r="G89" s="37" t="str">
        <f>IF(C89+D89+E89+F89=0,"",C89+D89+E89+F89)</f>
        <v/>
      </c>
      <c r="H89" s="45"/>
      <c r="I89" s="5"/>
      <c r="J89" s="37"/>
      <c r="K89" s="5"/>
      <c r="L89" s="37" t="str">
        <f>IF(H89+I89+J89+K89=0,"",H89+I89+J89+K89)</f>
        <v/>
      </c>
      <c r="M89" s="45"/>
      <c r="N89" s="5"/>
      <c r="O89" s="37"/>
      <c r="P89" s="5"/>
      <c r="Q89" s="18" t="str">
        <f>IF(M89+N89+O89+P89=0,"",M89+N89+O89+P89)</f>
        <v/>
      </c>
    </row>
    <row r="90" spans="2:18" x14ac:dyDescent="0.2">
      <c r="B90" s="42">
        <v>75</v>
      </c>
      <c r="C90" s="2"/>
      <c r="D90" s="5"/>
      <c r="E90" s="37"/>
      <c r="F90" s="5"/>
      <c r="G90" s="37" t="str">
        <f>IF(C90+D90+E90+F90=0,"",C90+D90+E90+F90)</f>
        <v/>
      </c>
      <c r="H90" s="45"/>
      <c r="I90" s="5"/>
      <c r="J90" s="37"/>
      <c r="K90" s="5"/>
      <c r="L90" s="37" t="str">
        <f>IF(H90+I90+J90+K90=0,"",H90+I90+J90+K90)</f>
        <v/>
      </c>
      <c r="M90" s="45"/>
      <c r="N90" s="5"/>
      <c r="O90" s="37"/>
      <c r="P90" s="5"/>
      <c r="Q90" s="18" t="str">
        <f>IF(M90+N90+O90+P90=0,"",M90+N90+O90+P90)</f>
        <v/>
      </c>
    </row>
    <row r="91" spans="2:18" x14ac:dyDescent="0.2">
      <c r="B91" s="43">
        <v>76</v>
      </c>
      <c r="C91" s="7"/>
      <c r="D91" s="6"/>
      <c r="E91" s="10"/>
      <c r="F91" s="6"/>
      <c r="G91" s="37" t="str">
        <f>IF(C91+D91+E91+F91=0,"",C91+D91+E91+F91)</f>
        <v/>
      </c>
      <c r="H91" s="16"/>
      <c r="I91" s="6"/>
      <c r="J91" s="10"/>
      <c r="K91" s="6"/>
      <c r="L91" s="37" t="str">
        <f>IF(H91+I91+J91+K91=0,"",H91+I91+J91+K91)</f>
        <v/>
      </c>
      <c r="M91" s="45"/>
      <c r="N91" s="5"/>
      <c r="O91" s="37"/>
      <c r="P91" s="5"/>
      <c r="Q91" s="18" t="str">
        <f>IF(M91+N91+O91+P91=0,"",M91+N91+O91+P91)</f>
        <v/>
      </c>
    </row>
    <row r="92" spans="2:18" x14ac:dyDescent="0.2">
      <c r="B92" s="42">
        <v>77</v>
      </c>
      <c r="C92" s="2"/>
      <c r="D92" s="5"/>
      <c r="E92" s="37"/>
      <c r="F92" s="5"/>
      <c r="G92" s="4" t="str">
        <f t="shared" ref="G92:G155" si="6">IF(C92+D92+E92+F92=0,"",C92+D92+E92+F92)</f>
        <v/>
      </c>
      <c r="H92" s="45"/>
      <c r="I92" s="5"/>
      <c r="J92" s="37"/>
      <c r="K92" s="5"/>
      <c r="L92" s="4" t="str">
        <f t="shared" ref="L92:L155" si="7">IF(H92+I92+J92+K92=0,"",H92+I92+J92+K92)</f>
        <v/>
      </c>
      <c r="M92" s="17"/>
      <c r="N92" s="3"/>
      <c r="O92" s="4"/>
      <c r="P92" s="3"/>
      <c r="Q92" s="20" t="str">
        <f t="shared" ref="Q92:Q155" si="8">IF(M92+N92+O92+P92=0,"",M92+N92+O92+P92)</f>
        <v/>
      </c>
    </row>
    <row r="93" spans="2:18" x14ac:dyDescent="0.2">
      <c r="B93" s="42">
        <v>78</v>
      </c>
      <c r="C93" s="2"/>
      <c r="D93" s="5"/>
      <c r="E93" s="37"/>
      <c r="F93" s="5"/>
      <c r="G93" s="37" t="str">
        <f t="shared" si="6"/>
        <v/>
      </c>
      <c r="H93" s="45"/>
      <c r="I93" s="5"/>
      <c r="J93" s="37"/>
      <c r="K93" s="5"/>
      <c r="L93" s="37" t="str">
        <f t="shared" si="7"/>
        <v/>
      </c>
      <c r="M93" s="45"/>
      <c r="N93" s="5"/>
      <c r="O93" s="37"/>
      <c r="P93" s="5"/>
      <c r="Q93" s="18" t="str">
        <f t="shared" si="8"/>
        <v/>
      </c>
    </row>
    <row r="94" spans="2:18" x14ac:dyDescent="0.2">
      <c r="B94" s="42">
        <v>79</v>
      </c>
      <c r="C94" s="2"/>
      <c r="D94" s="5"/>
      <c r="E94" s="37"/>
      <c r="F94" s="5"/>
      <c r="G94" s="37" t="str">
        <f t="shared" si="6"/>
        <v/>
      </c>
      <c r="H94" s="45"/>
      <c r="I94" s="5"/>
      <c r="J94" s="37"/>
      <c r="K94" s="5"/>
      <c r="L94" s="37" t="str">
        <f t="shared" si="7"/>
        <v/>
      </c>
      <c r="M94" s="45"/>
      <c r="N94" s="5"/>
      <c r="O94" s="37"/>
      <c r="P94" s="5"/>
      <c r="Q94" s="18" t="str">
        <f t="shared" si="8"/>
        <v/>
      </c>
    </row>
    <row r="95" spans="2:18" x14ac:dyDescent="0.2">
      <c r="B95" s="43">
        <v>80</v>
      </c>
      <c r="C95" s="2"/>
      <c r="D95" s="5"/>
      <c r="E95" s="37"/>
      <c r="F95" s="5"/>
      <c r="G95" s="10" t="str">
        <f t="shared" si="6"/>
        <v/>
      </c>
      <c r="H95" s="45"/>
      <c r="I95" s="5"/>
      <c r="J95" s="37"/>
      <c r="K95" s="5"/>
      <c r="L95" s="10" t="str">
        <f t="shared" si="7"/>
        <v/>
      </c>
      <c r="M95" s="16"/>
      <c r="N95" s="6"/>
      <c r="O95" s="10"/>
      <c r="P95" s="6"/>
      <c r="Q95" s="19" t="str">
        <f t="shared" si="8"/>
        <v/>
      </c>
    </row>
    <row r="96" spans="2:18" x14ac:dyDescent="0.2">
      <c r="B96" s="42">
        <v>81</v>
      </c>
      <c r="C96" s="8"/>
      <c r="D96" s="3"/>
      <c r="E96" s="4"/>
      <c r="F96" s="3"/>
      <c r="G96" s="37" t="str">
        <f t="shared" si="6"/>
        <v/>
      </c>
      <c r="H96" s="17"/>
      <c r="I96" s="3"/>
      <c r="J96" s="4"/>
      <c r="K96" s="3"/>
      <c r="L96" s="37" t="str">
        <f t="shared" si="7"/>
        <v/>
      </c>
      <c r="M96" s="45"/>
      <c r="N96" s="5"/>
      <c r="O96" s="37"/>
      <c r="P96" s="5"/>
      <c r="Q96" s="18" t="str">
        <f t="shared" si="8"/>
        <v/>
      </c>
    </row>
    <row r="97" spans="2:17" x14ac:dyDescent="0.2">
      <c r="B97" s="42">
        <v>82</v>
      </c>
      <c r="C97" s="2"/>
      <c r="D97" s="5"/>
      <c r="E97" s="37"/>
      <c r="F97" s="5"/>
      <c r="G97" s="37" t="str">
        <f t="shared" si="6"/>
        <v/>
      </c>
      <c r="H97" s="45"/>
      <c r="I97" s="5"/>
      <c r="J97" s="37"/>
      <c r="K97" s="5"/>
      <c r="L97" s="37" t="str">
        <f t="shared" si="7"/>
        <v/>
      </c>
      <c r="M97" s="45"/>
      <c r="N97" s="5"/>
      <c r="O97" s="37"/>
      <c r="P97" s="5"/>
      <c r="Q97" s="18" t="str">
        <f t="shared" si="8"/>
        <v/>
      </c>
    </row>
    <row r="98" spans="2:17" x14ac:dyDescent="0.2">
      <c r="B98" s="42">
        <v>83</v>
      </c>
      <c r="C98" s="2"/>
      <c r="D98" s="5"/>
      <c r="E98" s="37"/>
      <c r="F98" s="5"/>
      <c r="G98" s="37" t="str">
        <f t="shared" si="6"/>
        <v/>
      </c>
      <c r="H98" s="45"/>
      <c r="I98" s="5"/>
      <c r="J98" s="37"/>
      <c r="K98" s="5"/>
      <c r="L98" s="37" t="str">
        <f t="shared" si="7"/>
        <v/>
      </c>
      <c r="M98" s="45"/>
      <c r="N98" s="5"/>
      <c r="O98" s="37"/>
      <c r="P98" s="5"/>
      <c r="Q98" s="18" t="str">
        <f t="shared" si="8"/>
        <v/>
      </c>
    </row>
    <row r="99" spans="2:17" x14ac:dyDescent="0.2">
      <c r="B99" s="43">
        <v>84</v>
      </c>
      <c r="C99" s="7"/>
      <c r="D99" s="6"/>
      <c r="E99" s="10"/>
      <c r="F99" s="6"/>
      <c r="G99" s="37" t="str">
        <f t="shared" si="6"/>
        <v/>
      </c>
      <c r="H99" s="16"/>
      <c r="I99" s="6"/>
      <c r="J99" s="10"/>
      <c r="K99" s="6"/>
      <c r="L99" s="37" t="str">
        <f t="shared" si="7"/>
        <v/>
      </c>
      <c r="M99" s="45"/>
      <c r="N99" s="5"/>
      <c r="O99" s="37"/>
      <c r="P99" s="5"/>
      <c r="Q99" s="18" t="str">
        <f t="shared" si="8"/>
        <v/>
      </c>
    </row>
    <row r="100" spans="2:17" x14ac:dyDescent="0.2">
      <c r="B100" s="42">
        <v>85</v>
      </c>
      <c r="C100" s="2"/>
      <c r="D100" s="5"/>
      <c r="E100" s="37"/>
      <c r="F100" s="5"/>
      <c r="G100" s="4" t="str">
        <f t="shared" si="6"/>
        <v/>
      </c>
      <c r="H100" s="45"/>
      <c r="I100" s="5"/>
      <c r="J100" s="37"/>
      <c r="K100" s="5"/>
      <c r="L100" s="4" t="str">
        <f t="shared" si="7"/>
        <v/>
      </c>
      <c r="M100" s="17"/>
      <c r="N100" s="3"/>
      <c r="O100" s="4"/>
      <c r="P100" s="3"/>
      <c r="Q100" s="20" t="str">
        <f t="shared" si="8"/>
        <v/>
      </c>
    </row>
    <row r="101" spans="2:17" x14ac:dyDescent="0.2">
      <c r="B101" s="42">
        <v>86</v>
      </c>
      <c r="C101" s="2"/>
      <c r="D101" s="5"/>
      <c r="E101" s="37"/>
      <c r="F101" s="5"/>
      <c r="G101" s="37" t="str">
        <f t="shared" si="6"/>
        <v/>
      </c>
      <c r="H101" s="45"/>
      <c r="I101" s="5"/>
      <c r="J101" s="37"/>
      <c r="K101" s="5"/>
      <c r="L101" s="37" t="str">
        <f t="shared" si="7"/>
        <v/>
      </c>
      <c r="M101" s="45"/>
      <c r="N101" s="5"/>
      <c r="O101" s="37"/>
      <c r="P101" s="5"/>
      <c r="Q101" s="18" t="str">
        <f t="shared" si="8"/>
        <v/>
      </c>
    </row>
    <row r="102" spans="2:17" x14ac:dyDescent="0.2">
      <c r="B102" s="42">
        <v>87</v>
      </c>
      <c r="C102" s="2"/>
      <c r="D102" s="5"/>
      <c r="E102" s="37"/>
      <c r="F102" s="5"/>
      <c r="G102" s="37" t="str">
        <f t="shared" si="6"/>
        <v/>
      </c>
      <c r="H102" s="45"/>
      <c r="I102" s="5"/>
      <c r="J102" s="37"/>
      <c r="K102" s="5"/>
      <c r="L102" s="37" t="str">
        <f t="shared" si="7"/>
        <v/>
      </c>
      <c r="M102" s="45"/>
      <c r="N102" s="5"/>
      <c r="O102" s="37"/>
      <c r="P102" s="5"/>
      <c r="Q102" s="18" t="str">
        <f t="shared" si="8"/>
        <v/>
      </c>
    </row>
    <row r="103" spans="2:17" x14ac:dyDescent="0.2">
      <c r="B103" s="43">
        <v>88</v>
      </c>
      <c r="C103" s="2">
        <v>1</v>
      </c>
      <c r="D103" s="5"/>
      <c r="E103" s="37"/>
      <c r="F103" s="5"/>
      <c r="G103" s="10">
        <f t="shared" si="6"/>
        <v>1</v>
      </c>
      <c r="H103" s="45"/>
      <c r="I103" s="5"/>
      <c r="J103" s="37"/>
      <c r="K103" s="5"/>
      <c r="L103" s="10" t="str">
        <f t="shared" si="7"/>
        <v/>
      </c>
      <c r="M103" s="16"/>
      <c r="N103" s="6"/>
      <c r="O103" s="10"/>
      <c r="P103" s="6"/>
      <c r="Q103" s="19" t="str">
        <f t="shared" si="8"/>
        <v/>
      </c>
    </row>
    <row r="104" spans="2:17" x14ac:dyDescent="0.2">
      <c r="B104" s="42">
        <v>89</v>
      </c>
      <c r="C104" s="8"/>
      <c r="D104" s="3"/>
      <c r="E104" s="4"/>
      <c r="F104" s="3"/>
      <c r="G104" s="37" t="str">
        <f t="shared" si="6"/>
        <v/>
      </c>
      <c r="H104" s="17"/>
      <c r="I104" s="3"/>
      <c r="J104" s="4"/>
      <c r="K104" s="3"/>
      <c r="L104" s="37" t="str">
        <f t="shared" si="7"/>
        <v/>
      </c>
      <c r="M104" s="45"/>
      <c r="N104" s="5"/>
      <c r="O104" s="37"/>
      <c r="P104" s="5"/>
      <c r="Q104" s="18" t="str">
        <f t="shared" si="8"/>
        <v/>
      </c>
    </row>
    <row r="105" spans="2:17" x14ac:dyDescent="0.2">
      <c r="B105" s="42">
        <v>90</v>
      </c>
      <c r="C105" s="2"/>
      <c r="D105" s="5"/>
      <c r="E105" s="37"/>
      <c r="F105" s="5"/>
      <c r="G105" s="37" t="str">
        <f t="shared" si="6"/>
        <v/>
      </c>
      <c r="H105" s="45"/>
      <c r="I105" s="5"/>
      <c r="J105" s="37"/>
      <c r="K105" s="5"/>
      <c r="L105" s="37" t="str">
        <f t="shared" si="7"/>
        <v/>
      </c>
      <c r="M105" s="45"/>
      <c r="N105" s="5"/>
      <c r="O105" s="37"/>
      <c r="P105" s="5"/>
      <c r="Q105" s="18" t="str">
        <f t="shared" si="8"/>
        <v/>
      </c>
    </row>
    <row r="106" spans="2:17" x14ac:dyDescent="0.2">
      <c r="B106" s="42">
        <v>91</v>
      </c>
      <c r="C106" s="2"/>
      <c r="D106" s="5"/>
      <c r="E106" s="37"/>
      <c r="F106" s="5"/>
      <c r="G106" s="37" t="str">
        <f t="shared" si="6"/>
        <v/>
      </c>
      <c r="H106" s="45"/>
      <c r="I106" s="5"/>
      <c r="J106" s="37"/>
      <c r="K106" s="5"/>
      <c r="L106" s="37" t="str">
        <f t="shared" si="7"/>
        <v/>
      </c>
      <c r="M106" s="45"/>
      <c r="N106" s="5"/>
      <c r="O106" s="37"/>
      <c r="P106" s="5"/>
      <c r="Q106" s="18" t="str">
        <f t="shared" si="8"/>
        <v/>
      </c>
    </row>
    <row r="107" spans="2:17" x14ac:dyDescent="0.2">
      <c r="B107" s="43">
        <v>92</v>
      </c>
      <c r="C107" s="7">
        <v>1</v>
      </c>
      <c r="D107" s="6"/>
      <c r="E107" s="10"/>
      <c r="F107" s="6"/>
      <c r="G107" s="37">
        <f t="shared" si="6"/>
        <v>1</v>
      </c>
      <c r="H107" s="16"/>
      <c r="I107" s="6"/>
      <c r="J107" s="10"/>
      <c r="K107" s="6"/>
      <c r="L107" s="37" t="str">
        <f t="shared" si="7"/>
        <v/>
      </c>
      <c r="M107" s="45"/>
      <c r="N107" s="5"/>
      <c r="O107" s="37"/>
      <c r="P107" s="5"/>
      <c r="Q107" s="18" t="str">
        <f t="shared" si="8"/>
        <v/>
      </c>
    </row>
    <row r="108" spans="2:17" x14ac:dyDescent="0.2">
      <c r="B108" s="42">
        <v>93</v>
      </c>
      <c r="C108" s="2"/>
      <c r="D108" s="5"/>
      <c r="E108" s="37"/>
      <c r="F108" s="5"/>
      <c r="G108" s="4" t="str">
        <f t="shared" si="6"/>
        <v/>
      </c>
      <c r="H108" s="45"/>
      <c r="I108" s="5"/>
      <c r="J108" s="37"/>
      <c r="K108" s="5"/>
      <c r="L108" s="4" t="str">
        <f t="shared" si="7"/>
        <v/>
      </c>
      <c r="M108" s="17"/>
      <c r="N108" s="3"/>
      <c r="O108" s="4"/>
      <c r="P108" s="3"/>
      <c r="Q108" s="20" t="str">
        <f t="shared" si="8"/>
        <v/>
      </c>
    </row>
    <row r="109" spans="2:17" x14ac:dyDescent="0.2">
      <c r="B109" s="42">
        <v>94</v>
      </c>
      <c r="C109" s="2"/>
      <c r="D109" s="5"/>
      <c r="E109" s="37"/>
      <c r="F109" s="5"/>
      <c r="G109" s="37" t="str">
        <f t="shared" si="6"/>
        <v/>
      </c>
      <c r="H109" s="45"/>
      <c r="I109" s="5"/>
      <c r="J109" s="37"/>
      <c r="K109" s="5"/>
      <c r="L109" s="37" t="str">
        <f t="shared" si="7"/>
        <v/>
      </c>
      <c r="M109" s="45"/>
      <c r="N109" s="5"/>
      <c r="O109" s="37"/>
      <c r="P109" s="5"/>
      <c r="Q109" s="18" t="str">
        <f t="shared" si="8"/>
        <v/>
      </c>
    </row>
    <row r="110" spans="2:17" x14ac:dyDescent="0.2">
      <c r="B110" s="42">
        <v>95</v>
      </c>
      <c r="C110" s="2"/>
      <c r="D110" s="5"/>
      <c r="E110" s="37"/>
      <c r="F110" s="5"/>
      <c r="G110" s="37" t="str">
        <f t="shared" si="6"/>
        <v/>
      </c>
      <c r="H110" s="45"/>
      <c r="I110" s="5"/>
      <c r="J110" s="37"/>
      <c r="K110" s="5"/>
      <c r="L110" s="37" t="str">
        <f t="shared" si="7"/>
        <v/>
      </c>
      <c r="M110" s="45"/>
      <c r="N110" s="5"/>
      <c r="O110" s="37"/>
      <c r="P110" s="5"/>
      <c r="Q110" s="18" t="str">
        <f t="shared" si="8"/>
        <v/>
      </c>
    </row>
    <row r="111" spans="2:17" x14ac:dyDescent="0.2">
      <c r="B111" s="43">
        <v>96</v>
      </c>
      <c r="C111" s="2"/>
      <c r="D111" s="5"/>
      <c r="E111" s="37"/>
      <c r="F111" s="5"/>
      <c r="G111" s="10" t="str">
        <f t="shared" si="6"/>
        <v/>
      </c>
      <c r="H111" s="45"/>
      <c r="I111" s="5"/>
      <c r="J111" s="37"/>
      <c r="K111" s="5"/>
      <c r="L111" s="10" t="str">
        <f t="shared" si="7"/>
        <v/>
      </c>
      <c r="M111" s="16"/>
      <c r="N111" s="6"/>
      <c r="O111" s="10"/>
      <c r="P111" s="6"/>
      <c r="Q111" s="19" t="str">
        <f t="shared" si="8"/>
        <v/>
      </c>
    </row>
    <row r="112" spans="2:17" x14ac:dyDescent="0.2">
      <c r="B112" s="42">
        <v>97</v>
      </c>
      <c r="C112" s="8"/>
      <c r="D112" s="3"/>
      <c r="E112" s="4"/>
      <c r="F112" s="3"/>
      <c r="G112" s="37" t="str">
        <f t="shared" si="6"/>
        <v/>
      </c>
      <c r="H112" s="17"/>
      <c r="I112" s="3"/>
      <c r="J112" s="4"/>
      <c r="K112" s="3"/>
      <c r="L112" s="37" t="str">
        <f t="shared" si="7"/>
        <v/>
      </c>
      <c r="M112" s="45"/>
      <c r="N112" s="5"/>
      <c r="O112" s="37"/>
      <c r="P112" s="5"/>
      <c r="Q112" s="18" t="str">
        <f t="shared" si="8"/>
        <v/>
      </c>
    </row>
    <row r="113" spans="2:17" x14ac:dyDescent="0.2">
      <c r="B113" s="42">
        <v>98</v>
      </c>
      <c r="C113" s="2"/>
      <c r="D113" s="5"/>
      <c r="E113" s="37"/>
      <c r="F113" s="5"/>
      <c r="G113" s="37" t="str">
        <f t="shared" si="6"/>
        <v/>
      </c>
      <c r="H113" s="45"/>
      <c r="I113" s="5"/>
      <c r="J113" s="37"/>
      <c r="K113" s="5"/>
      <c r="L113" s="37" t="str">
        <f t="shared" si="7"/>
        <v/>
      </c>
      <c r="M113" s="45"/>
      <c r="N113" s="5"/>
      <c r="O113" s="37"/>
      <c r="P113" s="5"/>
      <c r="Q113" s="18" t="str">
        <f t="shared" si="8"/>
        <v/>
      </c>
    </row>
    <row r="114" spans="2:17" x14ac:dyDescent="0.2">
      <c r="B114" s="42">
        <v>99</v>
      </c>
      <c r="C114" s="2"/>
      <c r="D114" s="5"/>
      <c r="E114" s="37"/>
      <c r="F114" s="5"/>
      <c r="G114" s="37" t="str">
        <f t="shared" si="6"/>
        <v/>
      </c>
      <c r="H114" s="45"/>
      <c r="I114" s="5"/>
      <c r="J114" s="37"/>
      <c r="K114" s="5"/>
      <c r="L114" s="37" t="str">
        <f t="shared" si="7"/>
        <v/>
      </c>
      <c r="M114" s="45"/>
      <c r="N114" s="5"/>
      <c r="O114" s="37"/>
      <c r="P114" s="5"/>
      <c r="Q114" s="18" t="str">
        <f t="shared" si="8"/>
        <v/>
      </c>
    </row>
    <row r="115" spans="2:17" x14ac:dyDescent="0.2">
      <c r="B115" s="43">
        <v>100</v>
      </c>
      <c r="C115" s="7"/>
      <c r="D115" s="6"/>
      <c r="E115" s="10"/>
      <c r="F115" s="6"/>
      <c r="G115" s="37" t="str">
        <f t="shared" si="6"/>
        <v/>
      </c>
      <c r="H115" s="16"/>
      <c r="I115" s="6"/>
      <c r="J115" s="10"/>
      <c r="K115" s="6"/>
      <c r="L115" s="37" t="str">
        <f t="shared" si="7"/>
        <v/>
      </c>
      <c r="M115" s="45"/>
      <c r="N115" s="5"/>
      <c r="O115" s="37"/>
      <c r="P115" s="5"/>
      <c r="Q115" s="18" t="str">
        <f t="shared" si="8"/>
        <v/>
      </c>
    </row>
    <row r="116" spans="2:17" x14ac:dyDescent="0.2">
      <c r="B116" s="42">
        <v>101</v>
      </c>
      <c r="C116" s="8"/>
      <c r="D116" s="3"/>
      <c r="E116" s="4"/>
      <c r="F116" s="3"/>
      <c r="G116" s="4" t="str">
        <f t="shared" si="6"/>
        <v/>
      </c>
      <c r="H116" s="17"/>
      <c r="I116" s="3"/>
      <c r="J116" s="4"/>
      <c r="K116" s="3"/>
      <c r="L116" s="4" t="str">
        <f t="shared" si="7"/>
        <v/>
      </c>
      <c r="M116" s="17"/>
      <c r="N116" s="3"/>
      <c r="O116" s="4"/>
      <c r="P116" s="3"/>
      <c r="Q116" s="20" t="str">
        <f t="shared" si="8"/>
        <v/>
      </c>
    </row>
    <row r="117" spans="2:17" x14ac:dyDescent="0.2">
      <c r="B117" s="42">
        <v>102</v>
      </c>
      <c r="C117" s="2"/>
      <c r="D117" s="5"/>
      <c r="E117" s="2"/>
      <c r="F117" s="5"/>
      <c r="G117" s="37" t="str">
        <f t="shared" si="6"/>
        <v/>
      </c>
      <c r="H117" s="45"/>
      <c r="I117" s="5"/>
      <c r="J117" s="2"/>
      <c r="K117" s="5"/>
      <c r="L117" s="37" t="str">
        <f t="shared" si="7"/>
        <v/>
      </c>
      <c r="M117" s="45"/>
      <c r="N117" s="5"/>
      <c r="O117" s="37"/>
      <c r="P117" s="5"/>
      <c r="Q117" s="18" t="str">
        <f t="shared" si="8"/>
        <v/>
      </c>
    </row>
    <row r="118" spans="2:17" x14ac:dyDescent="0.2">
      <c r="B118" s="42">
        <v>103</v>
      </c>
      <c r="C118" s="2"/>
      <c r="D118" s="5"/>
      <c r="E118" s="37"/>
      <c r="F118" s="5"/>
      <c r="G118" s="37" t="str">
        <f t="shared" si="6"/>
        <v/>
      </c>
      <c r="H118" s="45"/>
      <c r="I118" s="5"/>
      <c r="J118" s="37"/>
      <c r="K118" s="5"/>
      <c r="L118" s="37" t="str">
        <f t="shared" si="7"/>
        <v/>
      </c>
      <c r="M118" s="45"/>
      <c r="N118" s="5"/>
      <c r="O118" s="37"/>
      <c r="P118" s="5"/>
      <c r="Q118" s="18" t="str">
        <f t="shared" si="8"/>
        <v/>
      </c>
    </row>
    <row r="119" spans="2:17" x14ac:dyDescent="0.2">
      <c r="B119" s="43">
        <v>104</v>
      </c>
      <c r="C119" s="2"/>
      <c r="D119" s="5"/>
      <c r="E119" s="37"/>
      <c r="F119" s="5"/>
      <c r="G119" s="10" t="str">
        <f t="shared" si="6"/>
        <v/>
      </c>
      <c r="H119" s="45"/>
      <c r="I119" s="5"/>
      <c r="J119" s="37"/>
      <c r="K119" s="5"/>
      <c r="L119" s="10" t="str">
        <f t="shared" si="7"/>
        <v/>
      </c>
      <c r="M119" s="16"/>
      <c r="N119" s="6"/>
      <c r="O119" s="10"/>
      <c r="P119" s="6"/>
      <c r="Q119" s="19" t="str">
        <f t="shared" si="8"/>
        <v/>
      </c>
    </row>
    <row r="120" spans="2:17" x14ac:dyDescent="0.2">
      <c r="B120" s="42">
        <v>105</v>
      </c>
      <c r="C120" s="8"/>
      <c r="D120" s="3"/>
      <c r="E120" s="4"/>
      <c r="F120" s="3"/>
      <c r="G120" s="37" t="str">
        <f t="shared" si="6"/>
        <v/>
      </c>
      <c r="H120" s="17"/>
      <c r="I120" s="3"/>
      <c r="J120" s="4"/>
      <c r="K120" s="3"/>
      <c r="L120" s="37" t="str">
        <f t="shared" si="7"/>
        <v/>
      </c>
      <c r="M120" s="45"/>
      <c r="N120" s="5"/>
      <c r="O120" s="37"/>
      <c r="P120" s="5"/>
      <c r="Q120" s="18" t="str">
        <f t="shared" si="8"/>
        <v/>
      </c>
    </row>
    <row r="121" spans="2:17" x14ac:dyDescent="0.2">
      <c r="B121" s="42">
        <v>106</v>
      </c>
      <c r="C121" s="2"/>
      <c r="D121" s="5"/>
      <c r="E121" s="37"/>
      <c r="F121" s="5"/>
      <c r="G121" s="37" t="str">
        <f t="shared" si="6"/>
        <v/>
      </c>
      <c r="H121" s="45"/>
      <c r="I121" s="5"/>
      <c r="J121" s="37"/>
      <c r="K121" s="5"/>
      <c r="L121" s="37" t="str">
        <f t="shared" si="7"/>
        <v/>
      </c>
      <c r="M121" s="45"/>
      <c r="N121" s="5"/>
      <c r="O121" s="37"/>
      <c r="P121" s="5"/>
      <c r="Q121" s="18" t="str">
        <f t="shared" si="8"/>
        <v/>
      </c>
    </row>
    <row r="122" spans="2:17" x14ac:dyDescent="0.2">
      <c r="B122" s="42">
        <v>107</v>
      </c>
      <c r="C122" s="2"/>
      <c r="D122" s="5"/>
      <c r="E122" s="37"/>
      <c r="F122" s="5"/>
      <c r="G122" s="37" t="str">
        <f t="shared" si="6"/>
        <v/>
      </c>
      <c r="H122" s="45"/>
      <c r="I122" s="5"/>
      <c r="J122" s="37"/>
      <c r="K122" s="5"/>
      <c r="L122" s="37" t="str">
        <f t="shared" si="7"/>
        <v/>
      </c>
      <c r="M122" s="45"/>
      <c r="N122" s="5"/>
      <c r="O122" s="37"/>
      <c r="P122" s="5"/>
      <c r="Q122" s="18" t="str">
        <f t="shared" si="8"/>
        <v/>
      </c>
    </row>
    <row r="123" spans="2:17" x14ac:dyDescent="0.2">
      <c r="B123" s="43">
        <v>108</v>
      </c>
      <c r="C123" s="7"/>
      <c r="D123" s="6"/>
      <c r="E123" s="10"/>
      <c r="F123" s="6"/>
      <c r="G123" s="37" t="str">
        <f t="shared" si="6"/>
        <v/>
      </c>
      <c r="H123" s="16"/>
      <c r="I123" s="6"/>
      <c r="J123" s="10"/>
      <c r="K123" s="6"/>
      <c r="L123" s="37" t="str">
        <f t="shared" si="7"/>
        <v/>
      </c>
      <c r="M123" s="45"/>
      <c r="N123" s="5"/>
      <c r="O123" s="37"/>
      <c r="P123" s="5"/>
      <c r="Q123" s="18" t="str">
        <f t="shared" si="8"/>
        <v/>
      </c>
    </row>
    <row r="124" spans="2:17" x14ac:dyDescent="0.2">
      <c r="B124" s="42">
        <v>109</v>
      </c>
      <c r="C124" s="2"/>
      <c r="D124" s="5"/>
      <c r="E124" s="37"/>
      <c r="F124" s="5"/>
      <c r="G124" s="4" t="str">
        <f t="shared" si="6"/>
        <v/>
      </c>
      <c r="H124" s="45"/>
      <c r="I124" s="5"/>
      <c r="J124" s="37"/>
      <c r="K124" s="5"/>
      <c r="L124" s="4" t="str">
        <f t="shared" si="7"/>
        <v/>
      </c>
      <c r="M124" s="17"/>
      <c r="N124" s="3"/>
      <c r="O124" s="4"/>
      <c r="P124" s="3"/>
      <c r="Q124" s="20" t="str">
        <f t="shared" si="8"/>
        <v/>
      </c>
    </row>
    <row r="125" spans="2:17" x14ac:dyDescent="0.2">
      <c r="B125" s="42">
        <v>110</v>
      </c>
      <c r="C125" s="2"/>
      <c r="D125" s="5"/>
      <c r="E125" s="37"/>
      <c r="F125" s="5"/>
      <c r="G125" s="37" t="str">
        <f t="shared" si="6"/>
        <v/>
      </c>
      <c r="H125" s="45"/>
      <c r="I125" s="5"/>
      <c r="J125" s="37"/>
      <c r="K125" s="5"/>
      <c r="L125" s="37" t="str">
        <f t="shared" si="7"/>
        <v/>
      </c>
      <c r="M125" s="45"/>
      <c r="N125" s="5"/>
      <c r="O125" s="37"/>
      <c r="P125" s="5"/>
      <c r="Q125" s="18" t="str">
        <f t="shared" si="8"/>
        <v/>
      </c>
    </row>
    <row r="126" spans="2:17" x14ac:dyDescent="0.2">
      <c r="B126" s="42">
        <v>111</v>
      </c>
      <c r="C126" s="2"/>
      <c r="D126" s="5"/>
      <c r="E126" s="37"/>
      <c r="F126" s="5"/>
      <c r="G126" s="37" t="str">
        <f t="shared" si="6"/>
        <v/>
      </c>
      <c r="H126" s="45"/>
      <c r="I126" s="5"/>
      <c r="J126" s="37"/>
      <c r="K126" s="5"/>
      <c r="L126" s="37" t="str">
        <f t="shared" si="7"/>
        <v/>
      </c>
      <c r="M126" s="45"/>
      <c r="N126" s="5"/>
      <c r="O126" s="37"/>
      <c r="P126" s="5"/>
      <c r="Q126" s="18" t="str">
        <f t="shared" si="8"/>
        <v/>
      </c>
    </row>
    <row r="127" spans="2:17" x14ac:dyDescent="0.2">
      <c r="B127" s="43">
        <v>112</v>
      </c>
      <c r="C127" s="7"/>
      <c r="D127" s="6"/>
      <c r="E127" s="10"/>
      <c r="F127" s="6"/>
      <c r="G127" s="10" t="str">
        <f t="shared" si="6"/>
        <v/>
      </c>
      <c r="H127" s="16"/>
      <c r="I127" s="6"/>
      <c r="J127" s="10"/>
      <c r="K127" s="6"/>
      <c r="L127" s="10" t="str">
        <f t="shared" si="7"/>
        <v/>
      </c>
      <c r="M127" s="16"/>
      <c r="N127" s="6"/>
      <c r="O127" s="10"/>
      <c r="P127" s="6"/>
      <c r="Q127" s="19" t="str">
        <f t="shared" si="8"/>
        <v/>
      </c>
    </row>
    <row r="128" spans="2:17" x14ac:dyDescent="0.2">
      <c r="B128" s="42">
        <v>113</v>
      </c>
      <c r="C128" s="2"/>
      <c r="D128" s="5"/>
      <c r="E128" s="37"/>
      <c r="F128" s="5"/>
      <c r="G128" s="37" t="str">
        <f t="shared" si="6"/>
        <v/>
      </c>
      <c r="H128" s="45"/>
      <c r="I128" s="5"/>
      <c r="J128" s="37"/>
      <c r="K128" s="5"/>
      <c r="L128" s="37" t="str">
        <f t="shared" si="7"/>
        <v/>
      </c>
      <c r="M128" s="45"/>
      <c r="N128" s="5"/>
      <c r="O128" s="37"/>
      <c r="P128" s="5"/>
      <c r="Q128" s="18" t="str">
        <f t="shared" si="8"/>
        <v/>
      </c>
    </row>
    <row r="129" spans="2:17" x14ac:dyDescent="0.2">
      <c r="B129" s="42">
        <v>114</v>
      </c>
      <c r="C129" s="2"/>
      <c r="D129" s="5"/>
      <c r="E129" s="37"/>
      <c r="F129" s="5"/>
      <c r="G129" s="37" t="str">
        <f t="shared" si="6"/>
        <v/>
      </c>
      <c r="H129" s="45"/>
      <c r="I129" s="5"/>
      <c r="J129" s="37"/>
      <c r="K129" s="5"/>
      <c r="L129" s="37" t="str">
        <f t="shared" si="7"/>
        <v/>
      </c>
      <c r="M129" s="45"/>
      <c r="N129" s="5"/>
      <c r="O129" s="37"/>
      <c r="P129" s="5"/>
      <c r="Q129" s="18" t="str">
        <f t="shared" si="8"/>
        <v/>
      </c>
    </row>
    <row r="130" spans="2:17" x14ac:dyDescent="0.2">
      <c r="B130" s="42">
        <v>115</v>
      </c>
      <c r="C130" s="2"/>
      <c r="D130" s="5"/>
      <c r="E130" s="37"/>
      <c r="F130" s="5"/>
      <c r="G130" s="37" t="str">
        <f t="shared" si="6"/>
        <v/>
      </c>
      <c r="H130" s="45"/>
      <c r="I130" s="5"/>
      <c r="J130" s="37"/>
      <c r="K130" s="5"/>
      <c r="L130" s="37" t="str">
        <f t="shared" si="7"/>
        <v/>
      </c>
      <c r="M130" s="45"/>
      <c r="N130" s="5"/>
      <c r="O130" s="37"/>
      <c r="P130" s="5"/>
      <c r="Q130" s="18" t="str">
        <f t="shared" si="8"/>
        <v/>
      </c>
    </row>
    <row r="131" spans="2:17" x14ac:dyDescent="0.2">
      <c r="B131" s="43">
        <v>116</v>
      </c>
      <c r="C131" s="7"/>
      <c r="D131" s="6"/>
      <c r="E131" s="10"/>
      <c r="F131" s="6"/>
      <c r="G131" s="37" t="str">
        <f t="shared" si="6"/>
        <v/>
      </c>
      <c r="H131" s="16"/>
      <c r="I131" s="6"/>
      <c r="J131" s="10"/>
      <c r="K131" s="6"/>
      <c r="L131" s="37" t="str">
        <f t="shared" si="7"/>
        <v/>
      </c>
      <c r="M131" s="45"/>
      <c r="N131" s="5"/>
      <c r="O131" s="37"/>
      <c r="P131" s="5"/>
      <c r="Q131" s="18" t="str">
        <f t="shared" si="8"/>
        <v/>
      </c>
    </row>
    <row r="132" spans="2:17" x14ac:dyDescent="0.2">
      <c r="B132" s="42">
        <v>117</v>
      </c>
      <c r="C132" s="2"/>
      <c r="D132" s="5"/>
      <c r="E132" s="37"/>
      <c r="F132" s="5"/>
      <c r="G132" s="4" t="str">
        <f t="shared" si="6"/>
        <v/>
      </c>
      <c r="H132" s="45"/>
      <c r="I132" s="5"/>
      <c r="J132" s="37"/>
      <c r="K132" s="5"/>
      <c r="L132" s="4" t="str">
        <f t="shared" si="7"/>
        <v/>
      </c>
      <c r="M132" s="17"/>
      <c r="N132" s="3"/>
      <c r="O132" s="4"/>
      <c r="P132" s="3"/>
      <c r="Q132" s="20" t="str">
        <f t="shared" si="8"/>
        <v/>
      </c>
    </row>
    <row r="133" spans="2:17" x14ac:dyDescent="0.2">
      <c r="B133" s="42">
        <v>118</v>
      </c>
      <c r="C133" s="2"/>
      <c r="D133" s="5"/>
      <c r="E133" s="37"/>
      <c r="F133" s="5"/>
      <c r="G133" s="37" t="str">
        <f t="shared" si="6"/>
        <v/>
      </c>
      <c r="H133" s="45"/>
      <c r="I133" s="5"/>
      <c r="J133" s="37"/>
      <c r="K133" s="5"/>
      <c r="L133" s="37" t="str">
        <f t="shared" si="7"/>
        <v/>
      </c>
      <c r="M133" s="45"/>
      <c r="N133" s="5"/>
      <c r="O133" s="37"/>
      <c r="P133" s="5"/>
      <c r="Q133" s="18" t="str">
        <f t="shared" si="8"/>
        <v/>
      </c>
    </row>
    <row r="134" spans="2:17" x14ac:dyDescent="0.2">
      <c r="B134" s="42">
        <v>119</v>
      </c>
      <c r="C134" s="2"/>
      <c r="D134" s="5"/>
      <c r="E134" s="37"/>
      <c r="F134" s="5"/>
      <c r="G134" s="37" t="str">
        <f t="shared" si="6"/>
        <v/>
      </c>
      <c r="H134" s="45"/>
      <c r="I134" s="5"/>
      <c r="J134" s="37"/>
      <c r="K134" s="5"/>
      <c r="L134" s="37" t="str">
        <f t="shared" si="7"/>
        <v/>
      </c>
      <c r="M134" s="45"/>
      <c r="N134" s="5"/>
      <c r="O134" s="37"/>
      <c r="P134" s="5"/>
      <c r="Q134" s="18" t="str">
        <f t="shared" si="8"/>
        <v/>
      </c>
    </row>
    <row r="135" spans="2:17" x14ac:dyDescent="0.2">
      <c r="B135" s="43">
        <v>120</v>
      </c>
      <c r="C135" s="7"/>
      <c r="D135" s="6"/>
      <c r="E135" s="10"/>
      <c r="F135" s="6"/>
      <c r="G135" s="10" t="str">
        <f t="shared" si="6"/>
        <v/>
      </c>
      <c r="H135" s="16"/>
      <c r="I135" s="6"/>
      <c r="J135" s="10"/>
      <c r="K135" s="6"/>
      <c r="L135" s="10" t="str">
        <f t="shared" si="7"/>
        <v/>
      </c>
      <c r="M135" s="16"/>
      <c r="N135" s="6"/>
      <c r="O135" s="10"/>
      <c r="P135" s="6"/>
      <c r="Q135" s="19" t="str">
        <f t="shared" si="8"/>
        <v/>
      </c>
    </row>
    <row r="136" spans="2:17" x14ac:dyDescent="0.2">
      <c r="B136" s="42">
        <v>121</v>
      </c>
      <c r="C136" s="2"/>
      <c r="D136" s="5"/>
      <c r="E136" s="37"/>
      <c r="F136" s="5"/>
      <c r="G136" s="37" t="str">
        <f t="shared" si="6"/>
        <v/>
      </c>
      <c r="H136" s="45"/>
      <c r="I136" s="5"/>
      <c r="J136" s="37"/>
      <c r="K136" s="5"/>
      <c r="L136" s="37" t="str">
        <f t="shared" si="7"/>
        <v/>
      </c>
      <c r="M136" s="45"/>
      <c r="N136" s="5"/>
      <c r="O136" s="37"/>
      <c r="P136" s="5"/>
      <c r="Q136" s="18" t="str">
        <f t="shared" si="8"/>
        <v/>
      </c>
    </row>
    <row r="137" spans="2:17" x14ac:dyDescent="0.2">
      <c r="B137" s="42">
        <v>122</v>
      </c>
      <c r="C137" s="2"/>
      <c r="D137" s="5"/>
      <c r="E137" s="37"/>
      <c r="F137" s="5"/>
      <c r="G137" s="37" t="str">
        <f t="shared" si="6"/>
        <v/>
      </c>
      <c r="H137" s="45"/>
      <c r="I137" s="5"/>
      <c r="J137" s="37"/>
      <c r="K137" s="5"/>
      <c r="L137" s="37" t="str">
        <f t="shared" si="7"/>
        <v/>
      </c>
      <c r="M137" s="45"/>
      <c r="N137" s="5"/>
      <c r="O137" s="37"/>
      <c r="P137" s="5"/>
      <c r="Q137" s="18" t="str">
        <f t="shared" si="8"/>
        <v/>
      </c>
    </row>
    <row r="138" spans="2:17" x14ac:dyDescent="0.2">
      <c r="B138" s="42">
        <v>123</v>
      </c>
      <c r="C138" s="2"/>
      <c r="D138" s="5"/>
      <c r="E138" s="37"/>
      <c r="F138" s="5"/>
      <c r="G138" s="37" t="str">
        <f t="shared" si="6"/>
        <v/>
      </c>
      <c r="H138" s="45"/>
      <c r="I138" s="5"/>
      <c r="J138" s="37"/>
      <c r="K138" s="5"/>
      <c r="L138" s="37" t="str">
        <f t="shared" si="7"/>
        <v/>
      </c>
      <c r="M138" s="45"/>
      <c r="N138" s="5"/>
      <c r="O138" s="37"/>
      <c r="P138" s="5"/>
      <c r="Q138" s="18" t="str">
        <f t="shared" si="8"/>
        <v/>
      </c>
    </row>
    <row r="139" spans="2:17" x14ac:dyDescent="0.2">
      <c r="B139" s="43">
        <v>124</v>
      </c>
      <c r="C139" s="7"/>
      <c r="D139" s="6"/>
      <c r="E139" s="10"/>
      <c r="F139" s="6"/>
      <c r="G139" s="37" t="str">
        <f t="shared" si="6"/>
        <v/>
      </c>
      <c r="H139" s="16"/>
      <c r="I139" s="6"/>
      <c r="J139" s="10"/>
      <c r="K139" s="6"/>
      <c r="L139" s="37" t="str">
        <f t="shared" si="7"/>
        <v/>
      </c>
      <c r="M139" s="45"/>
      <c r="N139" s="5"/>
      <c r="O139" s="37"/>
      <c r="P139" s="5"/>
      <c r="Q139" s="18" t="str">
        <f t="shared" si="8"/>
        <v/>
      </c>
    </row>
    <row r="140" spans="2:17" ht="13.5" thickBot="1" x14ac:dyDescent="0.25">
      <c r="B140" s="42">
        <v>125</v>
      </c>
      <c r="C140" s="46"/>
      <c r="D140" s="67"/>
      <c r="E140" s="39"/>
      <c r="F140" s="67"/>
      <c r="G140" s="69" t="str">
        <f t="shared" si="6"/>
        <v/>
      </c>
      <c r="H140" s="17"/>
      <c r="I140" s="3"/>
      <c r="J140" s="4"/>
      <c r="K140" s="3"/>
      <c r="L140" s="20" t="str">
        <f t="shared" si="7"/>
        <v/>
      </c>
      <c r="M140" s="17"/>
      <c r="N140" s="3"/>
      <c r="O140" s="4"/>
      <c r="P140" s="3"/>
      <c r="Q140" s="20" t="str">
        <f t="shared" si="8"/>
        <v/>
      </c>
    </row>
    <row r="141" spans="2:17" x14ac:dyDescent="0.2">
      <c r="B141" s="42">
        <v>126</v>
      </c>
      <c r="C141" s="45"/>
      <c r="D141" s="5"/>
      <c r="E141" s="2"/>
      <c r="F141" s="5"/>
      <c r="G141" s="2" t="str">
        <f t="shared" si="6"/>
        <v/>
      </c>
      <c r="H141" s="45"/>
      <c r="I141" s="5"/>
      <c r="J141" s="2"/>
      <c r="K141" s="5"/>
      <c r="L141" s="2" t="str">
        <f t="shared" si="7"/>
        <v/>
      </c>
      <c r="M141" s="45"/>
      <c r="N141" s="5"/>
      <c r="O141" s="37"/>
      <c r="P141" s="5"/>
      <c r="Q141" s="18" t="str">
        <f t="shared" si="8"/>
        <v/>
      </c>
    </row>
    <row r="142" spans="2:17" x14ac:dyDescent="0.2">
      <c r="B142" s="42">
        <v>127</v>
      </c>
      <c r="C142" s="2"/>
      <c r="D142" s="5"/>
      <c r="E142" s="37"/>
      <c r="F142" s="5"/>
      <c r="G142" s="37" t="str">
        <f t="shared" si="6"/>
        <v/>
      </c>
      <c r="H142" s="45"/>
      <c r="I142" s="5"/>
      <c r="J142" s="37"/>
      <c r="K142" s="5"/>
      <c r="L142" s="37" t="str">
        <f t="shared" si="7"/>
        <v/>
      </c>
      <c r="M142" s="45"/>
      <c r="N142" s="5"/>
      <c r="O142" s="37"/>
      <c r="P142" s="5"/>
      <c r="Q142" s="18" t="str">
        <f t="shared" si="8"/>
        <v/>
      </c>
    </row>
    <row r="143" spans="2:17" x14ac:dyDescent="0.2">
      <c r="B143" s="43">
        <v>128</v>
      </c>
      <c r="C143" s="7"/>
      <c r="D143" s="6"/>
      <c r="E143" s="10"/>
      <c r="F143" s="6"/>
      <c r="G143" s="10" t="str">
        <f t="shared" si="6"/>
        <v/>
      </c>
      <c r="H143" s="16"/>
      <c r="I143" s="6"/>
      <c r="J143" s="10"/>
      <c r="K143" s="6"/>
      <c r="L143" s="10" t="str">
        <f t="shared" si="7"/>
        <v/>
      </c>
      <c r="M143" s="16"/>
      <c r="N143" s="6"/>
      <c r="O143" s="10"/>
      <c r="P143" s="6"/>
      <c r="Q143" s="19" t="str">
        <f t="shared" si="8"/>
        <v/>
      </c>
    </row>
    <row r="144" spans="2:17" x14ac:dyDescent="0.2">
      <c r="B144" s="42">
        <v>129</v>
      </c>
      <c r="C144" s="2"/>
      <c r="D144" s="5"/>
      <c r="E144" s="37"/>
      <c r="F144" s="5"/>
      <c r="G144" s="37" t="str">
        <f t="shared" si="6"/>
        <v/>
      </c>
      <c r="H144" s="45"/>
      <c r="I144" s="5"/>
      <c r="J144" s="37"/>
      <c r="K144" s="5"/>
      <c r="L144" s="37" t="str">
        <f t="shared" si="7"/>
        <v/>
      </c>
      <c r="M144" s="45"/>
      <c r="N144" s="5"/>
      <c r="O144" s="37"/>
      <c r="P144" s="5"/>
      <c r="Q144" s="18" t="str">
        <f t="shared" si="8"/>
        <v/>
      </c>
    </row>
    <row r="145" spans="2:17" x14ac:dyDescent="0.2">
      <c r="B145" s="42">
        <v>130</v>
      </c>
      <c r="C145" s="2"/>
      <c r="D145" s="5"/>
      <c r="E145" s="37"/>
      <c r="F145" s="5"/>
      <c r="G145" s="37" t="str">
        <f t="shared" si="6"/>
        <v/>
      </c>
      <c r="H145" s="45"/>
      <c r="I145" s="5"/>
      <c r="J145" s="37"/>
      <c r="K145" s="5"/>
      <c r="L145" s="37" t="str">
        <f t="shared" si="7"/>
        <v/>
      </c>
      <c r="M145" s="45"/>
      <c r="N145" s="5"/>
      <c r="O145" s="37"/>
      <c r="P145" s="5"/>
      <c r="Q145" s="18" t="str">
        <f t="shared" si="8"/>
        <v/>
      </c>
    </row>
    <row r="146" spans="2:17" x14ac:dyDescent="0.2">
      <c r="B146" s="42">
        <v>131</v>
      </c>
      <c r="C146" s="2"/>
      <c r="D146" s="5"/>
      <c r="E146" s="37"/>
      <c r="F146" s="5"/>
      <c r="G146" s="37" t="str">
        <f t="shared" si="6"/>
        <v/>
      </c>
      <c r="H146" s="45"/>
      <c r="I146" s="5"/>
      <c r="J146" s="37"/>
      <c r="K146" s="5"/>
      <c r="L146" s="37" t="str">
        <f t="shared" si="7"/>
        <v/>
      </c>
      <c r="M146" s="45"/>
      <c r="N146" s="5"/>
      <c r="O146" s="37"/>
      <c r="P146" s="5"/>
      <c r="Q146" s="18" t="str">
        <f t="shared" si="8"/>
        <v/>
      </c>
    </row>
    <row r="147" spans="2:17" x14ac:dyDescent="0.2">
      <c r="B147" s="43">
        <v>132</v>
      </c>
      <c r="C147" s="7"/>
      <c r="D147" s="6"/>
      <c r="E147" s="10"/>
      <c r="F147" s="6"/>
      <c r="G147" s="37" t="str">
        <f t="shared" si="6"/>
        <v/>
      </c>
      <c r="H147" s="16"/>
      <c r="I147" s="6"/>
      <c r="J147" s="10"/>
      <c r="K147" s="6"/>
      <c r="L147" s="37" t="str">
        <f t="shared" si="7"/>
        <v/>
      </c>
      <c r="M147" s="45"/>
      <c r="N147" s="5"/>
      <c r="O147" s="37"/>
      <c r="P147" s="5"/>
      <c r="Q147" s="18" t="str">
        <f t="shared" si="8"/>
        <v/>
      </c>
    </row>
    <row r="148" spans="2:17" x14ac:dyDescent="0.2">
      <c r="B148" s="42">
        <v>133</v>
      </c>
      <c r="C148" s="2"/>
      <c r="D148" s="5"/>
      <c r="E148" s="37"/>
      <c r="F148" s="5"/>
      <c r="G148" s="4" t="str">
        <f t="shared" si="6"/>
        <v/>
      </c>
      <c r="H148" s="45"/>
      <c r="I148" s="5"/>
      <c r="J148" s="37"/>
      <c r="K148" s="5"/>
      <c r="L148" s="4" t="str">
        <f t="shared" si="7"/>
        <v/>
      </c>
      <c r="M148" s="17"/>
      <c r="N148" s="3"/>
      <c r="O148" s="4"/>
      <c r="P148" s="3"/>
      <c r="Q148" s="20" t="str">
        <f t="shared" si="8"/>
        <v/>
      </c>
    </row>
    <row r="149" spans="2:17" x14ac:dyDescent="0.2">
      <c r="B149" s="42">
        <v>134</v>
      </c>
      <c r="C149" s="2"/>
      <c r="D149" s="5"/>
      <c r="E149" s="37"/>
      <c r="F149" s="5"/>
      <c r="G149" s="37" t="str">
        <f t="shared" si="6"/>
        <v/>
      </c>
      <c r="H149" s="45"/>
      <c r="I149" s="5"/>
      <c r="J149" s="37"/>
      <c r="K149" s="5"/>
      <c r="L149" s="37" t="str">
        <f t="shared" si="7"/>
        <v/>
      </c>
      <c r="M149" s="45"/>
      <c r="N149" s="5"/>
      <c r="O149" s="37"/>
      <c r="P149" s="5"/>
      <c r="Q149" s="18" t="str">
        <f t="shared" si="8"/>
        <v/>
      </c>
    </row>
    <row r="150" spans="2:17" x14ac:dyDescent="0.2">
      <c r="B150" s="42">
        <v>135</v>
      </c>
      <c r="C150" s="2"/>
      <c r="D150" s="5"/>
      <c r="E150" s="37"/>
      <c r="F150" s="5"/>
      <c r="G150" s="37" t="str">
        <f t="shared" si="6"/>
        <v/>
      </c>
      <c r="H150" s="45"/>
      <c r="I150" s="5"/>
      <c r="J150" s="37"/>
      <c r="K150" s="5"/>
      <c r="L150" s="37" t="str">
        <f t="shared" si="7"/>
        <v/>
      </c>
      <c r="M150" s="45"/>
      <c r="N150" s="5"/>
      <c r="O150" s="37"/>
      <c r="P150" s="5"/>
      <c r="Q150" s="18" t="str">
        <f t="shared" si="8"/>
        <v/>
      </c>
    </row>
    <row r="151" spans="2:17" x14ac:dyDescent="0.2">
      <c r="B151" s="43">
        <v>136</v>
      </c>
      <c r="C151" s="7"/>
      <c r="D151" s="6"/>
      <c r="E151" s="10"/>
      <c r="F151" s="6"/>
      <c r="G151" s="10" t="str">
        <f t="shared" si="6"/>
        <v/>
      </c>
      <c r="H151" s="16"/>
      <c r="I151" s="6"/>
      <c r="J151" s="10"/>
      <c r="K151" s="6"/>
      <c r="L151" s="10" t="str">
        <f t="shared" si="7"/>
        <v/>
      </c>
      <c r="M151" s="16"/>
      <c r="N151" s="6"/>
      <c r="O151" s="10"/>
      <c r="P151" s="6"/>
      <c r="Q151" s="19" t="str">
        <f t="shared" si="8"/>
        <v/>
      </c>
    </row>
    <row r="152" spans="2:17" x14ac:dyDescent="0.2">
      <c r="B152" s="42">
        <v>137</v>
      </c>
      <c r="C152" s="2"/>
      <c r="D152" s="5"/>
      <c r="E152" s="37"/>
      <c r="F152" s="5"/>
      <c r="G152" s="37" t="str">
        <f t="shared" si="6"/>
        <v/>
      </c>
      <c r="H152" s="45"/>
      <c r="I152" s="5"/>
      <c r="J152" s="37"/>
      <c r="K152" s="5"/>
      <c r="L152" s="37" t="str">
        <f t="shared" si="7"/>
        <v/>
      </c>
      <c r="M152" s="45"/>
      <c r="N152" s="5"/>
      <c r="O152" s="37"/>
      <c r="P152" s="5"/>
      <c r="Q152" s="18" t="str">
        <f t="shared" si="8"/>
        <v/>
      </c>
    </row>
    <row r="153" spans="2:17" x14ac:dyDescent="0.2">
      <c r="B153" s="42">
        <v>138</v>
      </c>
      <c r="C153" s="2"/>
      <c r="D153" s="5"/>
      <c r="E153" s="37"/>
      <c r="F153" s="5"/>
      <c r="G153" s="37" t="str">
        <f t="shared" si="6"/>
        <v/>
      </c>
      <c r="H153" s="45"/>
      <c r="I153" s="5"/>
      <c r="J153" s="37"/>
      <c r="K153" s="5"/>
      <c r="L153" s="37" t="str">
        <f t="shared" si="7"/>
        <v/>
      </c>
      <c r="M153" s="45"/>
      <c r="N153" s="5"/>
      <c r="O153" s="37"/>
      <c r="P153" s="5"/>
      <c r="Q153" s="18" t="str">
        <f t="shared" si="8"/>
        <v/>
      </c>
    </row>
    <row r="154" spans="2:17" x14ac:dyDescent="0.2">
      <c r="B154" s="42">
        <v>139</v>
      </c>
      <c r="C154" s="2"/>
      <c r="D154" s="5"/>
      <c r="E154" s="37"/>
      <c r="F154" s="5"/>
      <c r="G154" s="37" t="str">
        <f t="shared" si="6"/>
        <v/>
      </c>
      <c r="H154" s="45"/>
      <c r="I154" s="5"/>
      <c r="J154" s="37"/>
      <c r="K154" s="5"/>
      <c r="L154" s="37" t="str">
        <f t="shared" si="7"/>
        <v/>
      </c>
      <c r="M154" s="45"/>
      <c r="N154" s="5"/>
      <c r="O154" s="37"/>
      <c r="P154" s="5"/>
      <c r="Q154" s="18" t="str">
        <f t="shared" si="8"/>
        <v/>
      </c>
    </row>
    <row r="155" spans="2:17" x14ac:dyDescent="0.2">
      <c r="B155" s="43">
        <v>140</v>
      </c>
      <c r="C155" s="7"/>
      <c r="D155" s="6"/>
      <c r="E155" s="10"/>
      <c r="F155" s="6"/>
      <c r="G155" s="10" t="str">
        <f t="shared" si="6"/>
        <v/>
      </c>
      <c r="H155" s="16"/>
      <c r="I155" s="6"/>
      <c r="J155" s="10"/>
      <c r="K155" s="6"/>
      <c r="L155" s="10" t="str">
        <f t="shared" si="7"/>
        <v/>
      </c>
      <c r="M155" s="16"/>
      <c r="N155" s="6"/>
      <c r="O155" s="10"/>
      <c r="P155" s="6"/>
      <c r="Q155" s="19" t="str">
        <f t="shared" si="8"/>
        <v/>
      </c>
    </row>
    <row r="156" spans="2:17" ht="13.5" thickBot="1" x14ac:dyDescent="0.25">
      <c r="B156" s="42">
        <v>141</v>
      </c>
      <c r="C156" s="2"/>
      <c r="D156" s="5"/>
      <c r="E156" s="37"/>
      <c r="F156" s="5"/>
      <c r="G156" s="37" t="str">
        <f>IF(C156+D156+E156+F156=0,"",C156+D156+E156+F156)</f>
        <v/>
      </c>
      <c r="H156" s="46"/>
      <c r="I156" s="67"/>
      <c r="J156" s="39"/>
      <c r="K156" s="67"/>
      <c r="L156" s="39" t="str">
        <f>IF(H156+I156+J156+K156=0,"",H156+I156+J156+K156)</f>
        <v/>
      </c>
      <c r="M156" s="46"/>
      <c r="N156" s="67"/>
      <c r="O156" s="39"/>
      <c r="P156" s="67"/>
      <c r="Q156" s="69" t="str">
        <f>IF(M156+N156+O156+P156=0,"",M156+N156+O156+P156)</f>
        <v/>
      </c>
    </row>
    <row r="157" spans="2:17" x14ac:dyDescent="0.2">
      <c r="B157" s="42"/>
      <c r="C157" s="2"/>
      <c r="D157" s="5"/>
      <c r="E157" s="37"/>
      <c r="F157" s="5"/>
      <c r="G157" s="37" t="str">
        <f>IF(C157+D157+E157+F157=0,"",C157+D157+E157+F157)</f>
        <v/>
      </c>
      <c r="H157" s="45"/>
      <c r="I157" s="5"/>
      <c r="J157" s="37"/>
      <c r="K157" s="5"/>
      <c r="L157" s="37" t="str">
        <f>IF(H157+I157+J157+K157=0,"",H157+I157+J157+K157)</f>
        <v/>
      </c>
      <c r="M157" s="45"/>
      <c r="N157" s="5"/>
      <c r="O157" s="37"/>
      <c r="P157" s="5"/>
      <c r="Q157" s="18" t="str">
        <f>IF(M157+N157+O157+P157=0,"",M157+N157+O157+P157)</f>
        <v/>
      </c>
    </row>
    <row r="158" spans="2:17" x14ac:dyDescent="0.2">
      <c r="B158" s="42"/>
      <c r="C158" s="2"/>
      <c r="D158" s="5"/>
      <c r="E158" s="37"/>
      <c r="F158" s="5"/>
      <c r="G158" s="37" t="str">
        <f>IF(C158+D158+E158+F158=0,"",C158+D158+E158+F158)</f>
        <v/>
      </c>
      <c r="H158" s="45"/>
      <c r="I158" s="5"/>
      <c r="J158" s="37"/>
      <c r="K158" s="5"/>
      <c r="L158" s="37" t="str">
        <f>IF(H158+I158+J158+K158=0,"",H158+I158+J158+K158)</f>
        <v/>
      </c>
      <c r="M158" s="45"/>
      <c r="N158" s="5"/>
      <c r="O158" s="37"/>
      <c r="P158" s="5"/>
      <c r="Q158" s="18" t="str">
        <f>IF(M158+N158+O158+P158=0,"",M158+N158+O158+P158)</f>
        <v/>
      </c>
    </row>
    <row r="159" spans="2:17" x14ac:dyDescent="0.2">
      <c r="B159" s="43"/>
      <c r="C159" s="7"/>
      <c r="D159" s="6"/>
      <c r="E159" s="10"/>
      <c r="F159" s="6"/>
      <c r="G159" s="10" t="str">
        <f>IF(C159+D159+E159+F159=0,"",C159+D159+E159+F159)</f>
        <v/>
      </c>
      <c r="H159" s="16"/>
      <c r="I159" s="6"/>
      <c r="J159" s="10"/>
      <c r="K159" s="6"/>
      <c r="L159" s="10" t="str">
        <f>IF(H159+I159+J159+K159=0,"",H159+I159+J159+K159)</f>
        <v/>
      </c>
      <c r="M159" s="16"/>
      <c r="N159" s="6"/>
      <c r="O159" s="10"/>
      <c r="P159" s="6"/>
      <c r="Q159" s="19" t="str">
        <f>IF(M159+N159+O159+P159=0,"",M159+N159+O159+P159)</f>
        <v/>
      </c>
    </row>
    <row r="160" spans="2:17" ht="13.5" thickBot="1" x14ac:dyDescent="0.25">
      <c r="B160" s="42"/>
      <c r="C160" s="2"/>
      <c r="D160" s="5"/>
      <c r="E160" s="37"/>
      <c r="F160" s="5"/>
      <c r="G160" s="37" t="str">
        <f>IF(C160+D160+E160+F160=0,"",C160+D160+E160+F160)</f>
        <v/>
      </c>
      <c r="H160" s="45"/>
      <c r="I160" s="5"/>
      <c r="J160" s="37"/>
      <c r="K160" s="5"/>
      <c r="L160" s="37" t="str">
        <f>IF(H160+I160+J160+K160=0,"",H160+I160+J160+K160)</f>
        <v/>
      </c>
      <c r="M160" s="49"/>
      <c r="N160" s="24"/>
      <c r="O160" s="51"/>
      <c r="P160" s="24"/>
      <c r="Q160" s="25" t="str">
        <f>IF(M160+N160+O160+P160=0,"",M160+N160+O160+P160)</f>
        <v/>
      </c>
    </row>
    <row r="161" spans="2:17" ht="16.5" customHeight="1" thickBot="1" x14ac:dyDescent="0.25">
      <c r="B161" s="75" t="s">
        <v>0</v>
      </c>
      <c r="C161" s="95">
        <f t="shared" ref="C161:Q161" si="9">SUM(C8:C81)+SUM(C89:C160)</f>
        <v>3</v>
      </c>
      <c r="D161" s="68">
        <f t="shared" si="9"/>
        <v>0</v>
      </c>
      <c r="E161" s="68">
        <f t="shared" si="9"/>
        <v>0</v>
      </c>
      <c r="F161" s="68">
        <f t="shared" si="9"/>
        <v>0</v>
      </c>
      <c r="G161" s="57">
        <f t="shared" si="9"/>
        <v>3</v>
      </c>
      <c r="H161" s="95">
        <f t="shared" si="9"/>
        <v>0</v>
      </c>
      <c r="I161" s="68">
        <f t="shared" si="9"/>
        <v>1</v>
      </c>
      <c r="J161" s="68">
        <f t="shared" si="9"/>
        <v>0</v>
      </c>
      <c r="K161" s="68">
        <f t="shared" si="9"/>
        <v>0</v>
      </c>
      <c r="L161" s="57">
        <f t="shared" si="9"/>
        <v>1</v>
      </c>
      <c r="M161" s="95">
        <f t="shared" si="9"/>
        <v>0</v>
      </c>
      <c r="N161" s="68">
        <f t="shared" si="9"/>
        <v>0</v>
      </c>
      <c r="O161" s="68">
        <f t="shared" si="9"/>
        <v>0</v>
      </c>
      <c r="P161" s="68">
        <f t="shared" si="9"/>
        <v>0</v>
      </c>
      <c r="Q161" s="77">
        <f t="shared" si="9"/>
        <v>0</v>
      </c>
    </row>
    <row r="162" spans="2:17" ht="16.5" customHeight="1" thickBot="1" x14ac:dyDescent="0.25">
      <c r="B162" s="180" t="s">
        <v>14</v>
      </c>
      <c r="C162" s="49"/>
      <c r="D162" s="173" t="s">
        <v>138</v>
      </c>
      <c r="E162" s="117">
        <f>G161</f>
        <v>3</v>
      </c>
      <c r="F162" s="138">
        <f>ROUND(E162/P164*100,1)</f>
        <v>12</v>
      </c>
      <c r="G162" s="118" t="s">
        <v>52</v>
      </c>
      <c r="H162" s="49"/>
      <c r="K162" s="173" t="s">
        <v>170</v>
      </c>
      <c r="L162" s="117">
        <f>L161+Q161</f>
        <v>1</v>
      </c>
      <c r="M162" s="195">
        <f>ROUND(L162/P164*100,1)</f>
        <v>4</v>
      </c>
      <c r="N162" s="117" t="s">
        <v>52</v>
      </c>
      <c r="O162" s="117"/>
      <c r="P162" s="117"/>
      <c r="Q162" s="118"/>
    </row>
    <row r="163" spans="2:17" ht="16.5" customHeight="1" thickBot="1" x14ac:dyDescent="0.25">
      <c r="B163" s="79" t="s">
        <v>16</v>
      </c>
      <c r="C163" s="99"/>
      <c r="D163" s="198" t="s">
        <v>163</v>
      </c>
      <c r="E163" s="26">
        <f>G161</f>
        <v>3</v>
      </c>
      <c r="F163" s="134">
        <f>ROUND(E163/P164*100,1)</f>
        <v>12</v>
      </c>
      <c r="G163" s="26" t="s">
        <v>52</v>
      </c>
      <c r="H163" s="159"/>
      <c r="I163" s="215" t="s">
        <v>96</v>
      </c>
      <c r="J163" s="117">
        <f>L161</f>
        <v>1</v>
      </c>
      <c r="K163" s="134">
        <f>ROUND(J163/P164*100,1)</f>
        <v>4</v>
      </c>
      <c r="L163" s="31" t="s">
        <v>52</v>
      </c>
      <c r="M163" s="62"/>
      <c r="N163" s="198" t="s">
        <v>165</v>
      </c>
      <c r="O163" s="26">
        <f>Q161</f>
        <v>0</v>
      </c>
      <c r="P163" s="194">
        <f>ROUND(O163/P164*100,1)</f>
        <v>0</v>
      </c>
      <c r="Q163" s="31" t="s">
        <v>52</v>
      </c>
    </row>
    <row r="164" spans="2:17" ht="16.5" customHeight="1" thickBot="1" x14ac:dyDescent="0.25">
      <c r="M164" s="2"/>
      <c r="N164" s="355" t="s">
        <v>50</v>
      </c>
      <c r="O164" s="421"/>
      <c r="P164" s="55">
        <f>'教(四)543'!G141+'教(四)543'!L141+'教(四)543'!Q141+'教(四)21'!G161+'教(四)21'!L161+'教(四)21'!Q161</f>
        <v>25</v>
      </c>
      <c r="Q164" s="186" t="s">
        <v>51</v>
      </c>
    </row>
  </sheetData>
  <mergeCells count="43">
    <mergeCell ref="N164:O164"/>
    <mergeCell ref="M86:Q86"/>
    <mergeCell ref="P87:P88"/>
    <mergeCell ref="Q87:Q88"/>
    <mergeCell ref="O87:O88"/>
    <mergeCell ref="N87:N88"/>
    <mergeCell ref="M87:M88"/>
    <mergeCell ref="L87:L88"/>
    <mergeCell ref="M85:Q85"/>
    <mergeCell ref="H6:H7"/>
    <mergeCell ref="I6:I7"/>
    <mergeCell ref="J6:J7"/>
    <mergeCell ref="L6:L7"/>
    <mergeCell ref="M6:M7"/>
    <mergeCell ref="P6:P7"/>
    <mergeCell ref="N6:N7"/>
    <mergeCell ref="H86:L86"/>
    <mergeCell ref="K87:K88"/>
    <mergeCell ref="H87:H88"/>
    <mergeCell ref="I87:I88"/>
    <mergeCell ref="J87:J88"/>
    <mergeCell ref="H4:L4"/>
    <mergeCell ref="H85:L85"/>
    <mergeCell ref="Q6:Q7"/>
    <mergeCell ref="O6:O7"/>
    <mergeCell ref="C4:G4"/>
    <mergeCell ref="C5:G5"/>
    <mergeCell ref="C6:C7"/>
    <mergeCell ref="D6:D7"/>
    <mergeCell ref="E6:E7"/>
    <mergeCell ref="F6:F7"/>
    <mergeCell ref="G6:G7"/>
    <mergeCell ref="K6:K7"/>
    <mergeCell ref="M4:Q4"/>
    <mergeCell ref="C85:G85"/>
    <mergeCell ref="H5:L5"/>
    <mergeCell ref="M5:Q5"/>
    <mergeCell ref="C86:G86"/>
    <mergeCell ref="C87:C88"/>
    <mergeCell ref="D87:D88"/>
    <mergeCell ref="E87:E88"/>
    <mergeCell ref="F87:F88"/>
    <mergeCell ref="G87:G88"/>
  </mergeCells>
  <phoneticPr fontId="4"/>
  <pageMargins left="0.70866141732283472" right="0.70866141732283472" top="0.74803149606299213" bottom="0.74803149606299213" header="0.31496062992125984" footer="0.31496062992125984"/>
  <pageSetup paperSize="9" scale="71" firstPageNumber="53" orientation="portrait" r:id="rId1"/>
  <rowBreaks count="1" manualBreakCount="1">
    <brk id="81" max="16" man="1"/>
  </rowBreaks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27"/>
  <dimension ref="B1:Q139"/>
  <sheetViews>
    <sheetView view="pageBreakPreview" zoomScale="115" zoomScaleNormal="130" zoomScaleSheetLayoutView="115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U6" sqref="U6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4.5" thickBot="1" x14ac:dyDescent="0.25">
      <c r="B3" s="12" t="s">
        <v>183</v>
      </c>
    </row>
    <row r="4" spans="2:17" ht="15.75" customHeight="1" thickBot="1" x14ac:dyDescent="0.25">
      <c r="B4" s="91" t="s">
        <v>5</v>
      </c>
      <c r="C4" s="355" t="s">
        <v>97</v>
      </c>
      <c r="D4" s="356"/>
      <c r="E4" s="356"/>
      <c r="F4" s="356"/>
      <c r="G4" s="356"/>
      <c r="H4" s="356"/>
      <c r="I4" s="356"/>
      <c r="J4" s="356"/>
      <c r="K4" s="356"/>
      <c r="L4" s="357"/>
      <c r="M4" s="402" t="s">
        <v>98</v>
      </c>
      <c r="N4" s="402"/>
      <c r="O4" s="402"/>
      <c r="P4" s="402"/>
      <c r="Q4" s="403"/>
    </row>
    <row r="5" spans="2:17" ht="15.75" customHeight="1" thickBot="1" x14ac:dyDescent="0.25">
      <c r="B5" s="78" t="s">
        <v>4</v>
      </c>
      <c r="C5" s="366" t="s">
        <v>93</v>
      </c>
      <c r="D5" s="364"/>
      <c r="E5" s="364"/>
      <c r="F5" s="364"/>
      <c r="G5" s="386"/>
      <c r="H5" s="363" t="s">
        <v>79</v>
      </c>
      <c r="I5" s="364"/>
      <c r="J5" s="364"/>
      <c r="K5" s="364"/>
      <c r="L5" s="365"/>
      <c r="M5" s="366" t="s">
        <v>79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2" si="1">IF(H10+I10+J10+K10=0,"",H10+I10+J10+K10)</f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>
        <v>2</v>
      </c>
      <c r="D38" s="5"/>
      <c r="E38" s="37"/>
      <c r="F38" s="5"/>
      <c r="G38" s="37">
        <f t="shared" si="0"/>
        <v>2</v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119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119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119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119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119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119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20" t="str">
        <f t="shared" si="0"/>
        <v/>
      </c>
      <c r="H49" s="8"/>
      <c r="I49" s="3"/>
      <c r="J49" s="4"/>
      <c r="K49" s="3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>
        <v>1</v>
      </c>
      <c r="D50" s="5"/>
      <c r="E50" s="2"/>
      <c r="F50" s="5"/>
      <c r="G50" s="29">
        <f t="shared" si="0"/>
        <v>1</v>
      </c>
      <c r="H50" s="2"/>
      <c r="I50" s="5"/>
      <c r="J50" s="2"/>
      <c r="K50" s="5"/>
      <c r="L50" s="29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>
        <v>1</v>
      </c>
      <c r="I53" s="3">
        <v>1</v>
      </c>
      <c r="J53" s="4"/>
      <c r="K53" s="4"/>
      <c r="L53" s="20">
        <f t="shared" si="1"/>
        <v>2</v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/>
      <c r="D54" s="5"/>
      <c r="E54" s="2"/>
      <c r="F54" s="5"/>
      <c r="G54" s="2" t="str">
        <f t="shared" si="0"/>
        <v/>
      </c>
      <c r="H54" s="81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>
        <v>1</v>
      </c>
      <c r="I55" s="5">
        <v>1</v>
      </c>
      <c r="J55" s="37"/>
      <c r="K55" s="37"/>
      <c r="L55" s="18">
        <f t="shared" si="1"/>
        <v>2</v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>
        <v>2</v>
      </c>
      <c r="I56" s="6"/>
      <c r="J56" s="10"/>
      <c r="K56" s="10"/>
      <c r="L56" s="18">
        <f t="shared" si="1"/>
        <v>2</v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4" t="str">
        <f>IF(C57+D57+E57+F57=0,"",C57+D57+E57+F57)</f>
        <v/>
      </c>
      <c r="H57" s="45">
        <v>2</v>
      </c>
      <c r="I57" s="5"/>
      <c r="J57" s="37"/>
      <c r="K57" s="37"/>
      <c r="L57" s="20">
        <f t="shared" si="1"/>
        <v>2</v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2"/>
      <c r="F58" s="5"/>
      <c r="G58" s="2" t="str">
        <f>IF(C58+D58+E58+F58=0,"",C58+D58+E58+F58)</f>
        <v/>
      </c>
      <c r="H58" s="45">
        <v>1</v>
      </c>
      <c r="I58" s="5"/>
      <c r="J58" s="37"/>
      <c r="K58" s="37"/>
      <c r="L58" s="18">
        <f t="shared" si="1"/>
        <v>1</v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>IF(C59+D59+E59+F59=0,"",C59+D59+E59+F59)</f>
        <v/>
      </c>
      <c r="H59" s="45">
        <v>1</v>
      </c>
      <c r="I59" s="5"/>
      <c r="J59" s="37"/>
      <c r="K59" s="37"/>
      <c r="L59" s="18">
        <f t="shared" si="1"/>
        <v>1</v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>IF(C60+D60+E60+F60=0,"",C60+D60+E60+F60)</f>
        <v/>
      </c>
      <c r="H60" s="16">
        <v>1</v>
      </c>
      <c r="I60" s="6"/>
      <c r="J60" s="10"/>
      <c r="K60" s="10"/>
      <c r="L60" s="18">
        <f t="shared" si="1"/>
        <v>1</v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>
        <v>1</v>
      </c>
      <c r="I63" s="5"/>
      <c r="J63" s="37"/>
      <c r="K63" s="37"/>
      <c r="L63" s="18">
        <f t="shared" si="1"/>
        <v>1</v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>
        <v>2</v>
      </c>
      <c r="I64" s="6"/>
      <c r="J64" s="10"/>
      <c r="K64" s="10"/>
      <c r="L64" s="18">
        <f t="shared" si="1"/>
        <v>2</v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>
        <v>1</v>
      </c>
      <c r="I65" s="5"/>
      <c r="J65" s="37"/>
      <c r="K65" s="37"/>
      <c r="L65" s="20">
        <f t="shared" si="1"/>
        <v>1</v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>
        <v>1</v>
      </c>
      <c r="I68" s="6"/>
      <c r="J68" s="10"/>
      <c r="K68" s="10"/>
      <c r="L68" s="18">
        <f t="shared" si="1"/>
        <v>1</v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>
        <v>1</v>
      </c>
      <c r="I69" s="5"/>
      <c r="J69" s="37"/>
      <c r="K69" s="37"/>
      <c r="L69" s="20">
        <f t="shared" si="1"/>
        <v>1</v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s="2" customFormat="1" ht="13.5" customHeight="1" x14ac:dyDescent="0.2">
      <c r="B71" s="52"/>
      <c r="H71" s="119"/>
      <c r="L71" s="119" t="str">
        <f t="shared" si="1"/>
        <v/>
      </c>
    </row>
    <row r="72" spans="2:17" x14ac:dyDescent="0.2">
      <c r="B72" s="2"/>
      <c r="H72" s="119"/>
      <c r="I72" s="2"/>
      <c r="J72" s="2"/>
      <c r="K72" s="2"/>
      <c r="L72" s="119" t="str">
        <f t="shared" si="1"/>
        <v/>
      </c>
      <c r="M72" s="2"/>
    </row>
    <row r="73" spans="2:17" ht="13.5" customHeight="1" thickBot="1" x14ac:dyDescent="0.25">
      <c r="B73" s="12"/>
    </row>
    <row r="74" spans="2:17" ht="15.75" customHeight="1" thickBot="1" x14ac:dyDescent="0.25">
      <c r="B74" s="89" t="s">
        <v>5</v>
      </c>
      <c r="C74" s="355" t="str">
        <f>C4</f>
        <v>試験研究機関の長・部長研究員</v>
      </c>
      <c r="D74" s="356"/>
      <c r="E74" s="356"/>
      <c r="F74" s="356"/>
      <c r="G74" s="356"/>
      <c r="H74" s="356"/>
      <c r="I74" s="356"/>
      <c r="J74" s="356"/>
      <c r="K74" s="356"/>
      <c r="L74" s="357"/>
      <c r="M74" s="402" t="str">
        <f>M4</f>
        <v>主任専門研究員</v>
      </c>
      <c r="N74" s="402"/>
      <c r="O74" s="402"/>
      <c r="P74" s="402"/>
      <c r="Q74" s="403"/>
    </row>
    <row r="75" spans="2:17" ht="15.75" customHeight="1" thickBot="1" x14ac:dyDescent="0.25">
      <c r="B75" s="75" t="s">
        <v>4</v>
      </c>
      <c r="C75" s="363" t="str">
        <f>C5</f>
        <v>５　　　　　級</v>
      </c>
      <c r="D75" s="364"/>
      <c r="E75" s="364"/>
      <c r="F75" s="364"/>
      <c r="G75" s="386"/>
      <c r="H75" s="363" t="str">
        <f>H5</f>
        <v>４　　　　　級</v>
      </c>
      <c r="I75" s="364"/>
      <c r="J75" s="364"/>
      <c r="K75" s="364"/>
      <c r="L75" s="365"/>
      <c r="M75" s="366" t="str">
        <f>M5</f>
        <v>４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36" si="3">IF(C78+D78+E78+F78=0,"",C78+D78+E78+F78)</f>
        <v/>
      </c>
      <c r="H78" s="45">
        <v>2</v>
      </c>
      <c r="I78" s="5"/>
      <c r="J78" s="37"/>
      <c r="K78" s="37"/>
      <c r="L78" s="18">
        <f t="shared" ref="L78:L136" si="4">IF(H78+I78+J78+K78=0,"",H78+I78+J78+K78)</f>
        <v>2</v>
      </c>
      <c r="M78" s="2"/>
      <c r="N78" s="5"/>
      <c r="O78" s="37"/>
      <c r="P78" s="5"/>
      <c r="Q78" s="18" t="str">
        <f t="shared" ref="Q78:Q136" si="5">IF(M78+N78+O78+P78=0,"",M78+N78+O78+P78)</f>
        <v/>
      </c>
    </row>
    <row r="79" spans="2:17" x14ac:dyDescent="0.2">
      <c r="B79" s="76">
        <v>64</v>
      </c>
      <c r="C79" s="16"/>
      <c r="D79" s="6"/>
      <c r="E79" s="10"/>
      <c r="F79" s="6"/>
      <c r="G79" s="10" t="str">
        <f t="shared" si="3"/>
        <v/>
      </c>
      <c r="H79" s="16"/>
      <c r="I79" s="6"/>
      <c r="J79" s="10"/>
      <c r="K79" s="10"/>
      <c r="L79" s="19" t="str">
        <f t="shared" si="4"/>
        <v/>
      </c>
      <c r="M79" s="7"/>
      <c r="N79" s="6"/>
      <c r="O79" s="10"/>
      <c r="P79" s="6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37" t="str">
        <f t="shared" si="3"/>
        <v/>
      </c>
      <c r="H80" s="17"/>
      <c r="I80" s="3"/>
      <c r="J80" s="4"/>
      <c r="K80" s="4"/>
      <c r="L80" s="20" t="str">
        <f t="shared" si="4"/>
        <v/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>
        <v>2</v>
      </c>
      <c r="I81" s="5"/>
      <c r="J81" s="5"/>
      <c r="K81" s="2"/>
      <c r="L81" s="18">
        <f t="shared" si="4"/>
        <v>2</v>
      </c>
      <c r="M81" s="13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>
        <v>2</v>
      </c>
      <c r="I82" s="5"/>
      <c r="J82" s="37"/>
      <c r="K82" s="37"/>
      <c r="L82" s="18">
        <f t="shared" si="4"/>
        <v>2</v>
      </c>
      <c r="M82" s="2"/>
      <c r="N82" s="5"/>
      <c r="O82" s="37"/>
      <c r="P82" s="5"/>
      <c r="Q82" s="18" t="str">
        <f t="shared" si="5"/>
        <v/>
      </c>
    </row>
    <row r="83" spans="2:17" x14ac:dyDescent="0.2">
      <c r="B83" s="76">
        <v>68</v>
      </c>
      <c r="C83" s="16"/>
      <c r="D83" s="6"/>
      <c r="E83" s="10"/>
      <c r="F83" s="6"/>
      <c r="G83" s="10" t="str">
        <f t="shared" si="3"/>
        <v/>
      </c>
      <c r="H83" s="16">
        <v>2</v>
      </c>
      <c r="I83" s="6"/>
      <c r="J83" s="10"/>
      <c r="K83" s="10"/>
      <c r="L83" s="19">
        <f t="shared" si="4"/>
        <v>2</v>
      </c>
      <c r="M83" s="7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/>
      <c r="I84" s="5"/>
      <c r="J84" s="37"/>
      <c r="K84" s="37"/>
      <c r="L84" s="18" t="str">
        <f t="shared" si="4"/>
        <v/>
      </c>
      <c r="M84" s="2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3"/>
        <v/>
      </c>
      <c r="H85" s="45"/>
      <c r="I85" s="5"/>
      <c r="J85" s="37"/>
      <c r="K85" s="37"/>
      <c r="L85" s="18" t="str">
        <f t="shared" si="4"/>
        <v/>
      </c>
      <c r="M85" s="45"/>
      <c r="N85" s="5"/>
      <c r="O85" s="37"/>
      <c r="P85" s="37"/>
      <c r="Q85" s="18" t="str">
        <f t="shared" si="5"/>
        <v/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3"/>
        <v/>
      </c>
      <c r="H86" s="45"/>
      <c r="I86" s="5"/>
      <c r="J86" s="37"/>
      <c r="K86" s="37"/>
      <c r="L86" s="18" t="str">
        <f t="shared" si="4"/>
        <v/>
      </c>
      <c r="M86" s="45"/>
      <c r="N86" s="5"/>
      <c r="O86" s="37"/>
      <c r="P86" s="37"/>
      <c r="Q86" s="18" t="str">
        <f t="shared" si="5"/>
        <v/>
      </c>
    </row>
    <row r="87" spans="2:17" x14ac:dyDescent="0.2">
      <c r="B87" s="76">
        <v>72</v>
      </c>
      <c r="C87" s="45"/>
      <c r="D87" s="5"/>
      <c r="E87" s="37"/>
      <c r="F87" s="5"/>
      <c r="G87" s="37" t="str">
        <f t="shared" si="3"/>
        <v/>
      </c>
      <c r="H87" s="45">
        <v>1</v>
      </c>
      <c r="I87" s="5"/>
      <c r="J87" s="37"/>
      <c r="K87" s="37"/>
      <c r="L87" s="18">
        <f t="shared" si="4"/>
        <v>1</v>
      </c>
      <c r="M87" s="45"/>
      <c r="N87" s="5"/>
      <c r="O87" s="37"/>
      <c r="P87" s="37"/>
      <c r="Q87" s="18" t="str">
        <f t="shared" si="5"/>
        <v/>
      </c>
    </row>
    <row r="88" spans="2:17" ht="13.5" thickBot="1" x14ac:dyDescent="0.25">
      <c r="B88" s="38">
        <v>73</v>
      </c>
      <c r="C88" s="46"/>
      <c r="D88" s="67"/>
      <c r="E88" s="39"/>
      <c r="F88" s="39"/>
      <c r="G88" s="69" t="str">
        <f t="shared" si="3"/>
        <v/>
      </c>
      <c r="H88" s="17">
        <v>1</v>
      </c>
      <c r="I88" s="3"/>
      <c r="J88" s="4"/>
      <c r="K88" s="4"/>
      <c r="L88" s="20">
        <f t="shared" si="4"/>
        <v>1</v>
      </c>
      <c r="M88" s="17"/>
      <c r="N88" s="3"/>
      <c r="O88" s="4"/>
      <c r="P88" s="3"/>
      <c r="Q88" s="20" t="str">
        <f t="shared" si="5"/>
        <v/>
      </c>
    </row>
    <row r="89" spans="2:17" x14ac:dyDescent="0.2">
      <c r="B89" s="38">
        <v>74</v>
      </c>
      <c r="C89" s="45"/>
      <c r="D89" s="5"/>
      <c r="E89" s="37"/>
      <c r="F89" s="37"/>
      <c r="G89" s="18" t="str">
        <f t="shared" si="3"/>
        <v/>
      </c>
      <c r="H89" s="45">
        <v>1</v>
      </c>
      <c r="I89" s="5"/>
      <c r="J89" s="37"/>
      <c r="K89" s="37"/>
      <c r="L89" s="18">
        <f t="shared" si="4"/>
        <v>1</v>
      </c>
      <c r="M89" s="45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45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16"/>
      <c r="N91" s="6"/>
      <c r="O91" s="10"/>
      <c r="P91" s="6"/>
      <c r="Q91" s="19" t="str">
        <f t="shared" si="5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/>
      <c r="I92" s="5"/>
      <c r="J92" s="37"/>
      <c r="K92" s="5"/>
      <c r="L92" s="37" t="str">
        <f t="shared" si="4"/>
        <v/>
      </c>
      <c r="M92" s="45"/>
      <c r="N92" s="5"/>
      <c r="O92" s="37"/>
      <c r="P92" s="5"/>
      <c r="Q92" s="18" t="str">
        <f t="shared" si="5"/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/>
      <c r="I93" s="5"/>
      <c r="J93" s="37"/>
      <c r="K93" s="5"/>
      <c r="L93" s="37" t="str">
        <f t="shared" si="4"/>
        <v/>
      </c>
      <c r="M93" s="45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45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16"/>
      <c r="I95" s="6"/>
      <c r="J95" s="10"/>
      <c r="K95" s="10"/>
      <c r="L95" s="19" t="str">
        <f t="shared" si="4"/>
        <v/>
      </c>
      <c r="M95" s="16"/>
      <c r="N95" s="6"/>
      <c r="O95" s="10"/>
      <c r="P95" s="6"/>
      <c r="Q95" s="19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3"/>
        <v/>
      </c>
      <c r="H96" s="45"/>
      <c r="I96" s="5"/>
      <c r="J96" s="37"/>
      <c r="K96" s="37"/>
      <c r="L96" s="18" t="str">
        <f t="shared" si="4"/>
        <v/>
      </c>
      <c r="M96" s="2"/>
      <c r="N96" s="5"/>
      <c r="O96" s="37"/>
      <c r="P96" s="5"/>
      <c r="Q96" s="18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2"/>
      <c r="N97" s="5"/>
      <c r="O97" s="37"/>
      <c r="P97" s="5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2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7"/>
      <c r="N99" s="6"/>
      <c r="O99" s="10"/>
      <c r="P99" s="6"/>
      <c r="Q99" s="19" t="str">
        <f t="shared" si="5"/>
        <v/>
      </c>
    </row>
    <row r="100" spans="2:17" ht="13.5" thickBot="1" x14ac:dyDescent="0.25">
      <c r="B100" s="38">
        <v>85</v>
      </c>
      <c r="C100" s="45"/>
      <c r="D100" s="5"/>
      <c r="E100" s="37"/>
      <c r="F100" s="5"/>
      <c r="G100" s="37" t="str">
        <f t="shared" si="3"/>
        <v/>
      </c>
      <c r="H100" s="46"/>
      <c r="I100" s="67"/>
      <c r="J100" s="39"/>
      <c r="K100" s="39"/>
      <c r="L100" s="69" t="str">
        <f>IF(H100+I100+J100+K100=0,"",H100+I100+J100+K100)</f>
        <v/>
      </c>
      <c r="M100" s="46"/>
      <c r="N100" s="67"/>
      <c r="O100" s="39"/>
      <c r="P100" s="39"/>
      <c r="Q100" s="69" t="str">
        <f t="shared" si="5"/>
        <v/>
      </c>
    </row>
    <row r="101" spans="2:17" x14ac:dyDescent="0.2">
      <c r="B101" s="38"/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>IF(H101+I101+J101+K101=0,"",H101+I101+J101+K101)</f>
        <v/>
      </c>
      <c r="M101" s="45"/>
      <c r="N101" s="5"/>
      <c r="O101" s="37"/>
      <c r="P101" s="37"/>
      <c r="Q101" s="18" t="str">
        <f t="shared" si="5"/>
        <v/>
      </c>
    </row>
    <row r="102" spans="2:17" x14ac:dyDescent="0.2">
      <c r="B102" s="38"/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ref="L102:L107" si="6">IF(H102+I102+J102+K102=0,"",H102+I102+J102+K102)</f>
        <v/>
      </c>
      <c r="M102" s="2"/>
      <c r="N102" s="5"/>
      <c r="O102" s="37"/>
      <c r="P102" s="5"/>
      <c r="Q102" s="18" t="str">
        <f t="shared" ref="Q102:Q107" si="7">IF(M102+N102+O102+P102=0,"",M102+N102+O102+P102)</f>
        <v/>
      </c>
    </row>
    <row r="103" spans="2:17" x14ac:dyDescent="0.2">
      <c r="B103" s="43"/>
      <c r="C103" s="45"/>
      <c r="D103" s="5"/>
      <c r="E103" s="37"/>
      <c r="F103" s="5"/>
      <c r="G103" s="37" t="str">
        <f t="shared" si="3"/>
        <v/>
      </c>
      <c r="H103" s="16"/>
      <c r="I103" s="6"/>
      <c r="J103" s="10"/>
      <c r="K103" s="10"/>
      <c r="L103" s="19" t="str">
        <f t="shared" si="6"/>
        <v/>
      </c>
      <c r="M103" s="7"/>
      <c r="N103" s="6"/>
      <c r="O103" s="10"/>
      <c r="P103" s="6"/>
      <c r="Q103" s="19" t="str">
        <f t="shared" si="7"/>
        <v/>
      </c>
    </row>
    <row r="104" spans="2:17" x14ac:dyDescent="0.2">
      <c r="B104" s="38"/>
      <c r="C104" s="17"/>
      <c r="D104" s="3"/>
      <c r="E104" s="4"/>
      <c r="F104" s="3"/>
      <c r="G104" s="4" t="str">
        <f t="shared" si="3"/>
        <v/>
      </c>
      <c r="H104" s="45"/>
      <c r="I104" s="5"/>
      <c r="J104" s="37"/>
      <c r="K104" s="37"/>
      <c r="L104" s="18" t="str">
        <f t="shared" si="6"/>
        <v/>
      </c>
      <c r="M104" s="8"/>
      <c r="N104" s="3"/>
      <c r="O104" s="4"/>
      <c r="P104" s="3"/>
      <c r="Q104" s="20" t="str">
        <f t="shared" si="7"/>
        <v/>
      </c>
    </row>
    <row r="105" spans="2:17" x14ac:dyDescent="0.2">
      <c r="B105" s="38"/>
      <c r="C105" s="45"/>
      <c r="D105" s="5"/>
      <c r="E105" s="37"/>
      <c r="F105" s="5"/>
      <c r="G105" s="37" t="str">
        <f t="shared" si="3"/>
        <v/>
      </c>
      <c r="H105" s="45"/>
      <c r="I105" s="5"/>
      <c r="J105" s="37"/>
      <c r="K105" s="37"/>
      <c r="L105" s="18" t="str">
        <f t="shared" si="6"/>
        <v/>
      </c>
      <c r="M105" s="2"/>
      <c r="N105" s="5"/>
      <c r="O105" s="37"/>
      <c r="P105" s="5"/>
      <c r="Q105" s="18" t="str">
        <f t="shared" si="7"/>
        <v/>
      </c>
    </row>
    <row r="106" spans="2:17" x14ac:dyDescent="0.2">
      <c r="B106" s="38"/>
      <c r="C106" s="45"/>
      <c r="D106" s="5"/>
      <c r="E106" s="37"/>
      <c r="F106" s="5"/>
      <c r="G106" s="37" t="str">
        <f t="shared" si="3"/>
        <v/>
      </c>
      <c r="H106" s="45"/>
      <c r="I106" s="5"/>
      <c r="J106" s="37"/>
      <c r="K106" s="37"/>
      <c r="L106" s="18" t="str">
        <f t="shared" si="6"/>
        <v/>
      </c>
      <c r="M106" s="2"/>
      <c r="N106" s="5"/>
      <c r="O106" s="37"/>
      <c r="P106" s="5"/>
      <c r="Q106" s="18" t="str">
        <f t="shared" si="7"/>
        <v/>
      </c>
    </row>
    <row r="107" spans="2:17" x14ac:dyDescent="0.2">
      <c r="B107" s="43"/>
      <c r="C107" s="16"/>
      <c r="D107" s="6"/>
      <c r="E107" s="10"/>
      <c r="F107" s="6"/>
      <c r="G107" s="10" t="str">
        <f t="shared" si="3"/>
        <v/>
      </c>
      <c r="H107" s="16"/>
      <c r="I107" s="6"/>
      <c r="J107" s="10"/>
      <c r="K107" s="10"/>
      <c r="L107" s="19" t="str">
        <f t="shared" si="6"/>
        <v/>
      </c>
      <c r="M107" s="7"/>
      <c r="N107" s="6"/>
      <c r="O107" s="10"/>
      <c r="P107" s="6"/>
      <c r="Q107" s="19" t="str">
        <f t="shared" si="7"/>
        <v/>
      </c>
    </row>
    <row r="108" spans="2:17" x14ac:dyDescent="0.2">
      <c r="B108" s="38"/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2"/>
      <c r="N108" s="5"/>
      <c r="O108" s="37"/>
      <c r="P108" s="5"/>
      <c r="Q108" s="18" t="str">
        <f t="shared" si="5"/>
        <v/>
      </c>
    </row>
    <row r="109" spans="2:17" x14ac:dyDescent="0.2">
      <c r="B109" s="38"/>
      <c r="C109" s="45"/>
      <c r="D109" s="5"/>
      <c r="E109" s="37"/>
      <c r="F109" s="5"/>
      <c r="G109" s="37" t="str">
        <f t="shared" si="3"/>
        <v/>
      </c>
      <c r="H109" s="45"/>
      <c r="I109" s="5"/>
      <c r="J109" s="37"/>
      <c r="K109" s="37"/>
      <c r="L109" s="18" t="str">
        <f t="shared" si="4"/>
        <v/>
      </c>
      <c r="M109" s="2"/>
      <c r="N109" s="5"/>
      <c r="O109" s="37"/>
      <c r="P109" s="5"/>
      <c r="Q109" s="18" t="str">
        <f t="shared" si="5"/>
        <v/>
      </c>
    </row>
    <row r="110" spans="2:17" x14ac:dyDescent="0.2">
      <c r="B110" s="38"/>
      <c r="C110" s="45"/>
      <c r="D110" s="5"/>
      <c r="E110" s="37"/>
      <c r="F110" s="5"/>
      <c r="G110" s="37" t="str">
        <f t="shared" si="3"/>
        <v/>
      </c>
      <c r="H110" s="45"/>
      <c r="I110" s="5"/>
      <c r="J110" s="37"/>
      <c r="K110" s="37"/>
      <c r="L110" s="18" t="str">
        <f t="shared" si="4"/>
        <v/>
      </c>
      <c r="M110" s="2"/>
      <c r="N110" s="5"/>
      <c r="O110" s="37"/>
      <c r="P110" s="5"/>
      <c r="Q110" s="18" t="str">
        <f t="shared" si="5"/>
        <v/>
      </c>
    </row>
    <row r="111" spans="2:17" x14ac:dyDescent="0.2">
      <c r="B111" s="43"/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2"/>
      <c r="N111" s="5"/>
      <c r="O111" s="37"/>
      <c r="P111" s="5"/>
      <c r="Q111" s="18" t="str">
        <f t="shared" si="5"/>
        <v/>
      </c>
    </row>
    <row r="112" spans="2:17" x14ac:dyDescent="0.2">
      <c r="B112" s="38"/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8"/>
      <c r="N112" s="3"/>
      <c r="O112" s="4"/>
      <c r="P112" s="3"/>
      <c r="Q112" s="20" t="str">
        <f t="shared" si="5"/>
        <v/>
      </c>
    </row>
    <row r="113" spans="2:17" x14ac:dyDescent="0.2">
      <c r="B113" s="38"/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2"/>
      <c r="N113" s="5"/>
      <c r="O113" s="37"/>
      <c r="P113" s="5"/>
      <c r="Q113" s="18" t="str">
        <f t="shared" si="5"/>
        <v/>
      </c>
    </row>
    <row r="114" spans="2:17" x14ac:dyDescent="0.2">
      <c r="B114" s="38"/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2"/>
      <c r="N114" s="5"/>
      <c r="O114" s="37"/>
      <c r="P114" s="5"/>
      <c r="Q114" s="18" t="str">
        <f t="shared" si="5"/>
        <v/>
      </c>
    </row>
    <row r="115" spans="2:17" x14ac:dyDescent="0.2">
      <c r="B115" s="43"/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7"/>
      <c r="N115" s="6"/>
      <c r="O115" s="10"/>
      <c r="P115" s="6"/>
      <c r="Q115" s="19" t="str">
        <f t="shared" si="5"/>
        <v/>
      </c>
    </row>
    <row r="116" spans="2:17" x14ac:dyDescent="0.2">
      <c r="B116" s="38"/>
      <c r="C116" s="17"/>
      <c r="D116" s="3"/>
      <c r="E116" s="4"/>
      <c r="F116" s="3"/>
      <c r="G116" s="4" t="str">
        <f t="shared" si="3"/>
        <v/>
      </c>
      <c r="H116" s="17"/>
      <c r="I116" s="3"/>
      <c r="J116" s="4"/>
      <c r="K116" s="4"/>
      <c r="L116" s="20" t="str">
        <f t="shared" si="4"/>
        <v/>
      </c>
      <c r="M116" s="8"/>
      <c r="N116" s="3"/>
      <c r="O116" s="4"/>
      <c r="P116" s="3"/>
      <c r="Q116" s="20" t="str">
        <f t="shared" si="5"/>
        <v/>
      </c>
    </row>
    <row r="117" spans="2:17" x14ac:dyDescent="0.2">
      <c r="B117" s="38"/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2"/>
      <c r="N117" s="5"/>
      <c r="O117" s="2"/>
      <c r="P117" s="5"/>
      <c r="Q117" s="29" t="str">
        <f t="shared" si="5"/>
        <v/>
      </c>
    </row>
    <row r="118" spans="2:17" x14ac:dyDescent="0.2">
      <c r="B118" s="38"/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2"/>
      <c r="N118" s="5"/>
      <c r="O118" s="37"/>
      <c r="P118" s="5"/>
      <c r="Q118" s="18" t="str">
        <f t="shared" si="5"/>
        <v/>
      </c>
    </row>
    <row r="119" spans="2:17" x14ac:dyDescent="0.2">
      <c r="B119" s="76"/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2"/>
      <c r="N119" s="5"/>
      <c r="O119" s="37"/>
      <c r="P119" s="5"/>
      <c r="Q119" s="18" t="str">
        <f t="shared" si="5"/>
        <v/>
      </c>
    </row>
    <row r="120" spans="2:17" x14ac:dyDescent="0.2">
      <c r="B120" s="38"/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8"/>
      <c r="N120" s="3"/>
      <c r="O120" s="4"/>
      <c r="P120" s="3"/>
      <c r="Q120" s="20" t="str">
        <f t="shared" si="5"/>
        <v/>
      </c>
    </row>
    <row r="121" spans="2:17" x14ac:dyDescent="0.2">
      <c r="B121" s="38"/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2"/>
      <c r="N121" s="5"/>
      <c r="O121" s="37"/>
      <c r="P121" s="5"/>
      <c r="Q121" s="29" t="str">
        <f t="shared" si="5"/>
        <v/>
      </c>
    </row>
    <row r="122" spans="2:17" x14ac:dyDescent="0.2">
      <c r="B122" s="38"/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2"/>
      <c r="N122" s="5"/>
      <c r="O122" s="37"/>
      <c r="P122" s="5"/>
      <c r="Q122" s="18" t="str">
        <f t="shared" si="5"/>
        <v/>
      </c>
    </row>
    <row r="123" spans="2:17" x14ac:dyDescent="0.2">
      <c r="B123" s="76"/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7"/>
      <c r="N123" s="6"/>
      <c r="O123" s="10"/>
      <c r="P123" s="6"/>
      <c r="Q123" s="18" t="str">
        <f t="shared" si="5"/>
        <v/>
      </c>
    </row>
    <row r="124" spans="2:17" x14ac:dyDescent="0.2">
      <c r="B124" s="38"/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2"/>
      <c r="N124" s="5"/>
      <c r="O124" s="37"/>
      <c r="P124" s="5"/>
      <c r="Q124" s="20" t="str">
        <f t="shared" si="5"/>
        <v/>
      </c>
    </row>
    <row r="125" spans="2:17" x14ac:dyDescent="0.2">
      <c r="B125" s="38"/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2"/>
      <c r="N125" s="5"/>
      <c r="O125" s="37"/>
      <c r="P125" s="5"/>
      <c r="Q125" s="29" t="str">
        <f t="shared" si="5"/>
        <v/>
      </c>
    </row>
    <row r="126" spans="2:17" x14ac:dyDescent="0.2">
      <c r="B126" s="38"/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2"/>
      <c r="N126" s="5"/>
      <c r="O126" s="37"/>
      <c r="P126" s="5"/>
      <c r="Q126" s="18" t="str">
        <f t="shared" si="5"/>
        <v/>
      </c>
    </row>
    <row r="127" spans="2:17" x14ac:dyDescent="0.2">
      <c r="B127" s="76"/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7"/>
      <c r="N127" s="6"/>
      <c r="O127" s="10"/>
      <c r="P127" s="6"/>
      <c r="Q127" s="18" t="str">
        <f t="shared" si="5"/>
        <v/>
      </c>
    </row>
    <row r="128" spans="2:17" x14ac:dyDescent="0.2">
      <c r="B128" s="38"/>
      <c r="C128" s="45"/>
      <c r="D128" s="5"/>
      <c r="E128" s="37"/>
      <c r="F128" s="5"/>
      <c r="G128" s="4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2"/>
      <c r="N128" s="5"/>
      <c r="O128" s="37"/>
      <c r="P128" s="5"/>
      <c r="Q128" s="20" t="str">
        <f t="shared" si="5"/>
        <v/>
      </c>
    </row>
    <row r="129" spans="2:17" x14ac:dyDescent="0.2">
      <c r="B129" s="38"/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2"/>
      <c r="N129" s="5"/>
      <c r="O129" s="37"/>
      <c r="P129" s="5"/>
      <c r="Q129" s="29" t="str">
        <f t="shared" si="5"/>
        <v/>
      </c>
    </row>
    <row r="130" spans="2:17" x14ac:dyDescent="0.2">
      <c r="B130" s="38"/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2"/>
      <c r="N130" s="5"/>
      <c r="O130" s="37"/>
      <c r="P130" s="5"/>
      <c r="Q130" s="18" t="str">
        <f t="shared" si="5"/>
        <v/>
      </c>
    </row>
    <row r="131" spans="2:17" x14ac:dyDescent="0.2">
      <c r="B131" s="76"/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7"/>
      <c r="N131" s="6"/>
      <c r="O131" s="10"/>
      <c r="P131" s="6"/>
      <c r="Q131" s="18" t="str">
        <f t="shared" si="5"/>
        <v/>
      </c>
    </row>
    <row r="132" spans="2:17" x14ac:dyDescent="0.2">
      <c r="B132" s="38"/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2"/>
      <c r="N132" s="5"/>
      <c r="O132" s="37"/>
      <c r="P132" s="5"/>
      <c r="Q132" s="20" t="str">
        <f t="shared" si="5"/>
        <v/>
      </c>
    </row>
    <row r="133" spans="2:17" x14ac:dyDescent="0.2">
      <c r="B133" s="38"/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2"/>
      <c r="N133" s="5"/>
      <c r="O133" s="37"/>
      <c r="P133" s="5"/>
      <c r="Q133" s="29" t="str">
        <f t="shared" si="5"/>
        <v/>
      </c>
    </row>
    <row r="134" spans="2:17" x14ac:dyDescent="0.2">
      <c r="B134" s="38"/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13"/>
      <c r="N134" s="2"/>
      <c r="O134" s="5"/>
      <c r="P134" s="2"/>
      <c r="Q134" s="18" t="str">
        <f t="shared" si="5"/>
        <v/>
      </c>
    </row>
    <row r="135" spans="2:17" x14ac:dyDescent="0.2">
      <c r="B135" s="76"/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11"/>
      <c r="N135" s="7"/>
      <c r="O135" s="6"/>
      <c r="P135" s="7"/>
      <c r="Q135" s="19" t="str">
        <f t="shared" si="5"/>
        <v/>
      </c>
    </row>
    <row r="136" spans="2:17" ht="13.5" thickBot="1" x14ac:dyDescent="0.25">
      <c r="B136" s="38"/>
      <c r="C136" s="46"/>
      <c r="D136" s="67"/>
      <c r="E136" s="39"/>
      <c r="F136" s="67"/>
      <c r="G136" s="39" t="str">
        <f t="shared" si="3"/>
        <v/>
      </c>
      <c r="H136" s="94"/>
      <c r="I136" s="39"/>
      <c r="J136" s="67"/>
      <c r="K136" s="39"/>
      <c r="L136" s="69" t="str">
        <f t="shared" si="4"/>
        <v/>
      </c>
      <c r="M136" s="40"/>
      <c r="N136" s="21"/>
      <c r="O136" s="67"/>
      <c r="P136" s="21"/>
      <c r="Q136" s="69" t="str">
        <f t="shared" si="5"/>
        <v/>
      </c>
    </row>
    <row r="137" spans="2:17" ht="16.5" customHeight="1" thickBot="1" x14ac:dyDescent="0.25">
      <c r="B137" s="75" t="s">
        <v>0</v>
      </c>
      <c r="C137" s="55">
        <f>SUM(C8:C70)+SUM(C78:C136)</f>
        <v>3</v>
      </c>
      <c r="D137" s="68">
        <f t="shared" ref="D137:P137" si="8">SUM(D8:D70)+SUM(D78:D136)</f>
        <v>0</v>
      </c>
      <c r="E137" s="68">
        <f t="shared" si="8"/>
        <v>0</v>
      </c>
      <c r="F137" s="68">
        <f t="shared" si="8"/>
        <v>0</v>
      </c>
      <c r="G137" s="57">
        <f t="shared" si="8"/>
        <v>3</v>
      </c>
      <c r="H137" s="95">
        <f t="shared" si="8"/>
        <v>26</v>
      </c>
      <c r="I137" s="68">
        <f t="shared" si="8"/>
        <v>2</v>
      </c>
      <c r="J137" s="68">
        <f t="shared" si="8"/>
        <v>0</v>
      </c>
      <c r="K137" s="68">
        <f t="shared" si="8"/>
        <v>0</v>
      </c>
      <c r="L137" s="77">
        <f t="shared" si="8"/>
        <v>28</v>
      </c>
      <c r="M137" s="95">
        <f>SUM(M8:M70)+SUM(M78:M136)</f>
        <v>0</v>
      </c>
      <c r="N137" s="68">
        <f t="shared" si="8"/>
        <v>0</v>
      </c>
      <c r="O137" s="68">
        <f t="shared" si="8"/>
        <v>0</v>
      </c>
      <c r="P137" s="68">
        <f t="shared" si="8"/>
        <v>0</v>
      </c>
      <c r="Q137" s="59">
        <f>SUM(Q8:Q70)+SUM(Q78:Q136)</f>
        <v>0</v>
      </c>
    </row>
    <row r="138" spans="2:17" ht="16.5" customHeight="1" thickBot="1" x14ac:dyDescent="0.25">
      <c r="B138" s="179" t="s">
        <v>14</v>
      </c>
      <c r="C138" s="14"/>
      <c r="D138" s="101" t="s">
        <v>58</v>
      </c>
      <c r="E138" s="32">
        <f>G137</f>
        <v>3</v>
      </c>
      <c r="F138" s="193">
        <f>ROUND(E138/研21!P140*100,1)</f>
        <v>1.3</v>
      </c>
      <c r="G138" s="28" t="s">
        <v>52</v>
      </c>
      <c r="H138" s="14"/>
      <c r="I138" s="32"/>
      <c r="J138" s="32"/>
      <c r="K138" s="101" t="s">
        <v>59</v>
      </c>
      <c r="L138" s="32">
        <f>L137+Q137</f>
        <v>28</v>
      </c>
      <c r="M138" s="138">
        <f>ROUND(L138/研21!P140*100,1)</f>
        <v>12.6</v>
      </c>
      <c r="N138" s="56" t="s">
        <v>52</v>
      </c>
      <c r="O138" s="56"/>
      <c r="P138" s="63"/>
      <c r="Q138" s="59"/>
    </row>
    <row r="139" spans="2:17" ht="16.5" customHeight="1" thickBot="1" x14ac:dyDescent="0.25">
      <c r="B139" s="61" t="s">
        <v>16</v>
      </c>
      <c r="C139" s="419" t="s">
        <v>99</v>
      </c>
      <c r="D139" s="420"/>
      <c r="E139" s="420"/>
      <c r="F139" s="420"/>
      <c r="G139" s="420"/>
      <c r="H139" s="56">
        <f>G137+L137</f>
        <v>31</v>
      </c>
      <c r="I139" s="138">
        <f>ROUND(H139/研21!P140*100,1)</f>
        <v>13.9</v>
      </c>
      <c r="J139" s="56" t="s">
        <v>52</v>
      </c>
      <c r="K139" s="63"/>
      <c r="L139" s="59"/>
      <c r="M139" s="422" t="s">
        <v>100</v>
      </c>
      <c r="N139" s="411"/>
      <c r="O139" s="26">
        <f>Q137+研32!G137</f>
        <v>65</v>
      </c>
      <c r="P139" s="138">
        <f>ROUND(O139/研21!P140*100,1)</f>
        <v>29.1</v>
      </c>
      <c r="Q139" s="31" t="s">
        <v>52</v>
      </c>
    </row>
  </sheetData>
  <mergeCells count="42">
    <mergeCell ref="M5:Q5"/>
    <mergeCell ref="J6:J7"/>
    <mergeCell ref="Q76:Q77"/>
    <mergeCell ref="G6:G7"/>
    <mergeCell ref="O76:O77"/>
    <mergeCell ref="P76:P77"/>
    <mergeCell ref="M75:Q75"/>
    <mergeCell ref="P6:P7"/>
    <mergeCell ref="Q6:Q7"/>
    <mergeCell ref="L6:L7"/>
    <mergeCell ref="C75:G75"/>
    <mergeCell ref="H75:L75"/>
    <mergeCell ref="C139:G139"/>
    <mergeCell ref="M139:N139"/>
    <mergeCell ref="E76:E77"/>
    <mergeCell ref="F76:F77"/>
    <mergeCell ref="G76:G77"/>
    <mergeCell ref="J76:J77"/>
    <mergeCell ref="C76:C77"/>
    <mergeCell ref="D76:D77"/>
    <mergeCell ref="M76:M77"/>
    <mergeCell ref="N76:N77"/>
    <mergeCell ref="K76:K77"/>
    <mergeCell ref="L76:L77"/>
    <mergeCell ref="H76:H77"/>
    <mergeCell ref="I76:I77"/>
    <mergeCell ref="C4:L4"/>
    <mergeCell ref="O6:O7"/>
    <mergeCell ref="C74:L74"/>
    <mergeCell ref="K6:K7"/>
    <mergeCell ref="N6:N7"/>
    <mergeCell ref="M6:M7"/>
    <mergeCell ref="M4:Q4"/>
    <mergeCell ref="C5:G5"/>
    <mergeCell ref="F6:F7"/>
    <mergeCell ref="I6:I7"/>
    <mergeCell ref="C6:C7"/>
    <mergeCell ref="D6:D7"/>
    <mergeCell ref="M74:Q74"/>
    <mergeCell ref="H6:H7"/>
    <mergeCell ref="E6:E7"/>
    <mergeCell ref="H5:L5"/>
  </mergeCells>
  <phoneticPr fontId="4"/>
  <pageMargins left="0.70866141732283472" right="0.70866141732283472" top="0.74803149606299213" bottom="0.74803149606299213" header="0.31496062992125984" footer="0.31496062992125984"/>
  <pageSetup paperSize="9" scale="84" firstPageNumber="55" orientation="portrait" r:id="rId1"/>
  <rowBreaks count="1" manualBreakCount="1">
    <brk id="70" max="16" man="1"/>
  </rowBreaks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8"/>
  <dimension ref="B1:Q139"/>
  <sheetViews>
    <sheetView view="pageBreakPreview" zoomScale="115" zoomScaleNormal="130" zoomScaleSheetLayoutView="115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T5" sqref="T5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402" t="s">
        <v>98</v>
      </c>
      <c r="D4" s="402"/>
      <c r="E4" s="402"/>
      <c r="F4" s="402"/>
      <c r="G4" s="403"/>
      <c r="H4" s="355" t="s">
        <v>101</v>
      </c>
      <c r="I4" s="356"/>
      <c r="J4" s="356"/>
      <c r="K4" s="356"/>
      <c r="L4" s="356"/>
      <c r="M4" s="356"/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3" t="s">
        <v>84</v>
      </c>
      <c r="D5" s="364"/>
      <c r="E5" s="364"/>
      <c r="F5" s="364"/>
      <c r="G5" s="365"/>
      <c r="H5" s="363" t="s">
        <v>84</v>
      </c>
      <c r="I5" s="364"/>
      <c r="J5" s="364"/>
      <c r="K5" s="364"/>
      <c r="L5" s="365"/>
      <c r="M5" s="366" t="s">
        <v>82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62" t="s">
        <v>51</v>
      </c>
      <c r="N8" s="185" t="s">
        <v>51</v>
      </c>
      <c r="O8" s="163" t="s">
        <v>51</v>
      </c>
      <c r="P8" s="185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>
        <v>1</v>
      </c>
      <c r="I46" s="5"/>
      <c r="J46" s="37"/>
      <c r="K46" s="37"/>
      <c r="L46" s="18">
        <f t="shared" si="1"/>
        <v>1</v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>
        <v>4</v>
      </c>
      <c r="D49" s="3"/>
      <c r="E49" s="4"/>
      <c r="F49" s="3"/>
      <c r="G49" s="4">
        <f t="shared" si="0"/>
        <v>4</v>
      </c>
      <c r="H49" s="17">
        <v>5</v>
      </c>
      <c r="I49" s="3"/>
      <c r="J49" s="4"/>
      <c r="K49" s="4"/>
      <c r="L49" s="20">
        <f t="shared" si="1"/>
        <v>5</v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119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/>
      <c r="D54" s="5"/>
      <c r="E54" s="2"/>
      <c r="F54" s="5"/>
      <c r="G54" s="2" t="str">
        <f t="shared" si="0"/>
        <v/>
      </c>
      <c r="H54" s="81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119">
        <v>5</v>
      </c>
      <c r="D58" s="5"/>
      <c r="E58" s="2"/>
      <c r="F58" s="5"/>
      <c r="G58" s="2">
        <f t="shared" si="0"/>
        <v>5</v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119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>
        <v>1</v>
      </c>
      <c r="D60" s="6"/>
      <c r="E60" s="10"/>
      <c r="F60" s="6"/>
      <c r="G60" s="37">
        <f t="shared" si="0"/>
        <v>1</v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119">
        <v>1</v>
      </c>
      <c r="D61" s="5"/>
      <c r="E61" s="37">
        <v>1</v>
      </c>
      <c r="F61" s="5"/>
      <c r="G61" s="4">
        <f t="shared" si="0"/>
        <v>2</v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119">
        <v>1</v>
      </c>
      <c r="D62" s="5"/>
      <c r="E62" s="37"/>
      <c r="F62" s="5"/>
      <c r="G62" s="2">
        <f t="shared" si="0"/>
        <v>1</v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119">
        <v>1</v>
      </c>
      <c r="D63" s="5"/>
      <c r="E63" s="37"/>
      <c r="F63" s="5"/>
      <c r="G63" s="37">
        <f t="shared" si="0"/>
        <v>1</v>
      </c>
      <c r="H63" s="45"/>
      <c r="I63" s="5"/>
      <c r="J63" s="37"/>
      <c r="K63" s="37"/>
      <c r="L63" s="18" t="str">
        <f t="shared" si="1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>
        <v>1</v>
      </c>
      <c r="D64" s="6"/>
      <c r="E64" s="10"/>
      <c r="F64" s="6"/>
      <c r="G64" s="37">
        <f t="shared" si="0"/>
        <v>1</v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119">
        <v>2</v>
      </c>
      <c r="D65" s="5"/>
      <c r="E65" s="37"/>
      <c r="F65" s="5"/>
      <c r="G65" s="4">
        <f t="shared" si="0"/>
        <v>2</v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119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119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>
        <v>2</v>
      </c>
      <c r="D68" s="6"/>
      <c r="E68" s="10"/>
      <c r="F68" s="6"/>
      <c r="G68" s="37">
        <f t="shared" si="0"/>
        <v>2</v>
      </c>
      <c r="H68" s="16"/>
      <c r="I68" s="6"/>
      <c r="J68" s="10"/>
      <c r="K68" s="10"/>
      <c r="L68" s="18" t="str">
        <f t="shared" si="1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119">
        <v>3</v>
      </c>
      <c r="D69" s="5"/>
      <c r="E69" s="37"/>
      <c r="F69" s="5"/>
      <c r="G69" s="4">
        <f t="shared" si="0"/>
        <v>3</v>
      </c>
      <c r="H69" s="45"/>
      <c r="I69" s="5"/>
      <c r="J69" s="37"/>
      <c r="K69" s="37"/>
      <c r="L69" s="20" t="str">
        <f t="shared" si="1"/>
        <v/>
      </c>
      <c r="M69" s="2">
        <v>1</v>
      </c>
      <c r="N69" s="5"/>
      <c r="O69" s="37"/>
      <c r="P69" s="5"/>
      <c r="Q69" s="20">
        <f t="shared" si="2"/>
        <v>1</v>
      </c>
    </row>
    <row r="70" spans="2:17" x14ac:dyDescent="0.2">
      <c r="B70" s="42">
        <v>62</v>
      </c>
      <c r="C70" s="119">
        <v>3</v>
      </c>
      <c r="D70" s="5">
        <v>1</v>
      </c>
      <c r="E70" s="37"/>
      <c r="F70" s="5"/>
      <c r="G70" s="2">
        <f t="shared" si="0"/>
        <v>4</v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s="2" customFormat="1" ht="13.5" customHeight="1" x14ac:dyDescent="0.2">
      <c r="B71" s="52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89" t="s">
        <v>5</v>
      </c>
      <c r="C74" s="355" t="str">
        <f>C4</f>
        <v>主任専門研究員</v>
      </c>
      <c r="D74" s="356"/>
      <c r="E74" s="356"/>
      <c r="F74" s="356"/>
      <c r="G74" s="357"/>
      <c r="H74" s="356" t="str">
        <f>H4</f>
        <v>専門研究員</v>
      </c>
      <c r="I74" s="356"/>
      <c r="J74" s="356"/>
      <c r="K74" s="356"/>
      <c r="L74" s="356"/>
      <c r="M74" s="356"/>
      <c r="N74" s="356"/>
      <c r="O74" s="356"/>
      <c r="P74" s="356"/>
      <c r="Q74" s="357"/>
    </row>
    <row r="75" spans="2:17" ht="15.75" customHeight="1" thickBot="1" x14ac:dyDescent="0.25">
      <c r="B75" s="75" t="s">
        <v>4</v>
      </c>
      <c r="C75" s="363" t="str">
        <f>C5</f>
        <v>３　　　　　級</v>
      </c>
      <c r="D75" s="364"/>
      <c r="E75" s="364"/>
      <c r="F75" s="364"/>
      <c r="G75" s="386"/>
      <c r="H75" s="363" t="str">
        <f>H5</f>
        <v>３　　　　　級</v>
      </c>
      <c r="I75" s="364"/>
      <c r="J75" s="364"/>
      <c r="K75" s="364"/>
      <c r="L75" s="365"/>
      <c r="M75" s="366" t="str">
        <f>M5</f>
        <v>２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36" si="3">IF(C78+D78+E78+F78=0,"",C78+D78+E78+F78)</f>
        <v/>
      </c>
      <c r="H78" s="45"/>
      <c r="I78" s="5"/>
      <c r="J78" s="37"/>
      <c r="K78" s="37"/>
      <c r="L78" s="18" t="str">
        <f t="shared" ref="L78:L136" si="4">IF(H78+I78+J78+K78=0,"",H78+I78+J78+K78)</f>
        <v/>
      </c>
      <c r="M78" s="14"/>
      <c r="N78" s="22"/>
      <c r="O78" s="47"/>
      <c r="P78" s="22"/>
      <c r="Q78" s="23" t="str">
        <f t="shared" ref="Q78:Q136" si="5">IF(M78+N78+O78+P78=0,"",M78+N78+O78+P78)</f>
        <v/>
      </c>
    </row>
    <row r="79" spans="2:17" x14ac:dyDescent="0.2">
      <c r="B79" s="76">
        <v>64</v>
      </c>
      <c r="C79" s="16">
        <v>2</v>
      </c>
      <c r="D79" s="6"/>
      <c r="E79" s="10"/>
      <c r="F79" s="6"/>
      <c r="G79" s="10">
        <f t="shared" si="3"/>
        <v>2</v>
      </c>
      <c r="H79" s="16"/>
      <c r="I79" s="6"/>
      <c r="J79" s="10"/>
      <c r="K79" s="10"/>
      <c r="L79" s="19" t="str">
        <f t="shared" si="4"/>
        <v/>
      </c>
      <c r="M79" s="16">
        <v>1</v>
      </c>
      <c r="N79" s="6"/>
      <c r="O79" s="10"/>
      <c r="P79" s="6"/>
      <c r="Q79" s="19">
        <f t="shared" si="5"/>
        <v>1</v>
      </c>
    </row>
    <row r="80" spans="2:17" x14ac:dyDescent="0.2">
      <c r="B80" s="38">
        <v>65</v>
      </c>
      <c r="C80" s="45">
        <v>2</v>
      </c>
      <c r="D80" s="5"/>
      <c r="E80" s="37"/>
      <c r="F80" s="5"/>
      <c r="G80" s="37">
        <f t="shared" si="3"/>
        <v>2</v>
      </c>
      <c r="H80" s="17"/>
      <c r="I80" s="3"/>
      <c r="J80" s="4"/>
      <c r="K80" s="4"/>
      <c r="L80" s="20" t="str">
        <f t="shared" si="4"/>
        <v/>
      </c>
      <c r="M80" s="45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/>
      <c r="I81" s="5"/>
      <c r="J81" s="5"/>
      <c r="K81" s="2"/>
      <c r="L81" s="18" t="str">
        <f t="shared" si="4"/>
        <v/>
      </c>
      <c r="M81" s="81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45"/>
      <c r="N82" s="5"/>
      <c r="O82" s="37"/>
      <c r="P82" s="5"/>
      <c r="Q82" s="18" t="str">
        <f t="shared" si="5"/>
        <v/>
      </c>
    </row>
    <row r="83" spans="2:17" x14ac:dyDescent="0.2">
      <c r="B83" s="76">
        <v>68</v>
      </c>
      <c r="C83" s="16">
        <v>1</v>
      </c>
      <c r="D83" s="6"/>
      <c r="E83" s="10"/>
      <c r="F83" s="6"/>
      <c r="G83" s="10">
        <f t="shared" si="3"/>
        <v>1</v>
      </c>
      <c r="H83" s="16"/>
      <c r="I83" s="6"/>
      <c r="J83" s="10"/>
      <c r="K83" s="10"/>
      <c r="L83" s="19" t="str">
        <f t="shared" si="4"/>
        <v/>
      </c>
      <c r="M83" s="16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>
        <v>4</v>
      </c>
      <c r="D84" s="5"/>
      <c r="E84" s="37"/>
      <c r="F84" s="5"/>
      <c r="G84" s="37">
        <f t="shared" si="3"/>
        <v>4</v>
      </c>
      <c r="H84" s="45"/>
      <c r="I84" s="5"/>
      <c r="J84" s="37"/>
      <c r="K84" s="37"/>
      <c r="L84" s="18" t="str">
        <f t="shared" si="4"/>
        <v/>
      </c>
      <c r="M84" s="45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>
        <v>3</v>
      </c>
      <c r="D85" s="5"/>
      <c r="E85" s="37"/>
      <c r="F85" s="5"/>
      <c r="G85" s="37">
        <f t="shared" si="3"/>
        <v>3</v>
      </c>
      <c r="H85" s="45"/>
      <c r="I85" s="5"/>
      <c r="J85" s="37"/>
      <c r="K85" s="37"/>
      <c r="L85" s="18" t="str">
        <f t="shared" si="4"/>
        <v/>
      </c>
      <c r="M85" s="45">
        <v>1</v>
      </c>
      <c r="N85" s="5"/>
      <c r="O85" s="37"/>
      <c r="P85" s="5"/>
      <c r="Q85" s="18">
        <f t="shared" si="5"/>
        <v>1</v>
      </c>
    </row>
    <row r="86" spans="2:17" x14ac:dyDescent="0.2">
      <c r="B86" s="38">
        <v>71</v>
      </c>
      <c r="C86" s="45">
        <v>2</v>
      </c>
      <c r="D86" s="5"/>
      <c r="E86" s="37"/>
      <c r="F86" s="5"/>
      <c r="G86" s="37">
        <f t="shared" si="3"/>
        <v>2</v>
      </c>
      <c r="H86" s="45"/>
      <c r="I86" s="5"/>
      <c r="J86" s="37"/>
      <c r="K86" s="37"/>
      <c r="L86" s="18" t="str">
        <f t="shared" si="4"/>
        <v/>
      </c>
      <c r="M86" s="45"/>
      <c r="N86" s="5"/>
      <c r="O86" s="37"/>
      <c r="P86" s="5"/>
      <c r="Q86" s="18" t="str">
        <f t="shared" si="5"/>
        <v/>
      </c>
    </row>
    <row r="87" spans="2:17" x14ac:dyDescent="0.2">
      <c r="B87" s="76">
        <v>72</v>
      </c>
      <c r="C87" s="16">
        <v>4</v>
      </c>
      <c r="D87" s="6"/>
      <c r="E87" s="10"/>
      <c r="F87" s="6"/>
      <c r="G87" s="19">
        <f t="shared" si="3"/>
        <v>4</v>
      </c>
      <c r="H87" s="45"/>
      <c r="I87" s="5"/>
      <c r="J87" s="37"/>
      <c r="K87" s="37"/>
      <c r="L87" s="18" t="str">
        <f t="shared" si="4"/>
        <v/>
      </c>
      <c r="M87" s="45"/>
      <c r="N87" s="5"/>
      <c r="O87" s="37"/>
      <c r="P87" s="5"/>
      <c r="Q87" s="18" t="str">
        <f t="shared" si="5"/>
        <v/>
      </c>
    </row>
    <row r="88" spans="2:17" x14ac:dyDescent="0.2">
      <c r="B88" s="38">
        <v>73</v>
      </c>
      <c r="C88" s="45"/>
      <c r="D88" s="5"/>
      <c r="E88" s="37"/>
      <c r="F88" s="5"/>
      <c r="G88" s="37" t="str">
        <f>IF(C88+D88+E88+F88=0,"",C88+D88+E88+F88)</f>
        <v/>
      </c>
      <c r="H88" s="17"/>
      <c r="I88" s="3"/>
      <c r="J88" s="4"/>
      <c r="K88" s="4"/>
      <c r="L88" s="20" t="str">
        <f t="shared" si="4"/>
        <v/>
      </c>
      <c r="M88" s="17">
        <v>1</v>
      </c>
      <c r="N88" s="3">
        <v>1</v>
      </c>
      <c r="O88" s="4"/>
      <c r="P88" s="3"/>
      <c r="Q88" s="20">
        <f t="shared" si="5"/>
        <v>2</v>
      </c>
    </row>
    <row r="89" spans="2:17" x14ac:dyDescent="0.2">
      <c r="B89" s="38">
        <v>74</v>
      </c>
      <c r="C89" s="45">
        <v>3</v>
      </c>
      <c r="D89" s="5"/>
      <c r="E89" s="37"/>
      <c r="F89" s="5"/>
      <c r="G89" s="37">
        <f t="shared" si="3"/>
        <v>3</v>
      </c>
      <c r="H89" s="45"/>
      <c r="I89" s="5"/>
      <c r="J89" s="37"/>
      <c r="K89" s="37"/>
      <c r="L89" s="18" t="str">
        <f t="shared" si="4"/>
        <v/>
      </c>
      <c r="M89" s="45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45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16">
        <v>4</v>
      </c>
      <c r="N91" s="6"/>
      <c r="O91" s="10"/>
      <c r="P91" s="6"/>
      <c r="Q91" s="19">
        <f t="shared" si="5"/>
        <v>4</v>
      </c>
    </row>
    <row r="92" spans="2:17" x14ac:dyDescent="0.2">
      <c r="B92" s="38">
        <v>77</v>
      </c>
      <c r="C92" s="45">
        <v>1</v>
      </c>
      <c r="D92" s="5"/>
      <c r="E92" s="37"/>
      <c r="F92" s="5"/>
      <c r="G92" s="37">
        <f t="shared" si="3"/>
        <v>1</v>
      </c>
      <c r="H92" s="45"/>
      <c r="I92" s="5"/>
      <c r="J92" s="37"/>
      <c r="K92" s="37"/>
      <c r="L92" s="18" t="str">
        <f t="shared" si="4"/>
        <v/>
      </c>
      <c r="M92" s="81"/>
      <c r="N92" s="2"/>
      <c r="O92" s="5"/>
      <c r="P92" s="2"/>
      <c r="Q92" s="20" t="str">
        <f t="shared" si="5"/>
        <v/>
      </c>
    </row>
    <row r="93" spans="2:17" x14ac:dyDescent="0.2">
      <c r="B93" s="38">
        <v>78</v>
      </c>
      <c r="C93" s="45">
        <v>1</v>
      </c>
      <c r="D93" s="5"/>
      <c r="E93" s="37"/>
      <c r="F93" s="5"/>
      <c r="G93" s="37">
        <f t="shared" si="3"/>
        <v>1</v>
      </c>
      <c r="H93" s="45"/>
      <c r="I93" s="5"/>
      <c r="J93" s="37"/>
      <c r="K93" s="37"/>
      <c r="L93" s="18" t="str">
        <f t="shared" si="4"/>
        <v/>
      </c>
      <c r="M93" s="45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45">
        <v>1</v>
      </c>
      <c r="N94" s="5"/>
      <c r="O94" s="37"/>
      <c r="P94" s="5"/>
      <c r="Q94" s="18">
        <f t="shared" si="5"/>
        <v>1</v>
      </c>
    </row>
    <row r="95" spans="2:17" x14ac:dyDescent="0.2">
      <c r="B95" s="43">
        <v>80</v>
      </c>
      <c r="C95" s="45">
        <v>1</v>
      </c>
      <c r="D95" s="5"/>
      <c r="E95" s="37"/>
      <c r="F95" s="5"/>
      <c r="G95" s="37">
        <f t="shared" si="3"/>
        <v>1</v>
      </c>
      <c r="H95" s="16"/>
      <c r="I95" s="6"/>
      <c r="J95" s="10"/>
      <c r="K95" s="10"/>
      <c r="L95" s="19" t="str">
        <f t="shared" si="4"/>
        <v/>
      </c>
      <c r="M95" s="45"/>
      <c r="N95" s="5">
        <v>1</v>
      </c>
      <c r="O95" s="37"/>
      <c r="P95" s="5"/>
      <c r="Q95" s="18">
        <f t="shared" si="5"/>
        <v>1</v>
      </c>
    </row>
    <row r="96" spans="2:17" x14ac:dyDescent="0.2">
      <c r="B96" s="38">
        <v>81</v>
      </c>
      <c r="C96" s="17">
        <v>1</v>
      </c>
      <c r="D96" s="3"/>
      <c r="E96" s="4"/>
      <c r="F96" s="3"/>
      <c r="G96" s="4">
        <f t="shared" si="3"/>
        <v>1</v>
      </c>
      <c r="H96" s="45"/>
      <c r="I96" s="5"/>
      <c r="J96" s="37"/>
      <c r="K96" s="37"/>
      <c r="L96" s="18" t="str">
        <f t="shared" si="4"/>
        <v/>
      </c>
      <c r="M96" s="17"/>
      <c r="N96" s="3"/>
      <c r="O96" s="4"/>
      <c r="P96" s="3"/>
      <c r="Q96" s="20" t="str">
        <f t="shared" si="5"/>
        <v/>
      </c>
    </row>
    <row r="97" spans="2:17" x14ac:dyDescent="0.2">
      <c r="B97" s="38">
        <v>82</v>
      </c>
      <c r="C97" s="45">
        <v>1</v>
      </c>
      <c r="D97" s="5"/>
      <c r="E97" s="37"/>
      <c r="F97" s="5"/>
      <c r="G97" s="37">
        <f t="shared" si="3"/>
        <v>1</v>
      </c>
      <c r="H97" s="45"/>
      <c r="I97" s="5"/>
      <c r="J97" s="37"/>
      <c r="K97" s="37"/>
      <c r="L97" s="18" t="str">
        <f t="shared" si="4"/>
        <v/>
      </c>
      <c r="M97" s="45">
        <v>3</v>
      </c>
      <c r="N97" s="5"/>
      <c r="O97" s="37"/>
      <c r="P97" s="5"/>
      <c r="Q97" s="18">
        <f t="shared" si="5"/>
        <v>3</v>
      </c>
    </row>
    <row r="98" spans="2:17" x14ac:dyDescent="0.2">
      <c r="B98" s="38">
        <v>83</v>
      </c>
      <c r="C98" s="45">
        <v>1</v>
      </c>
      <c r="D98" s="5"/>
      <c r="E98" s="37"/>
      <c r="F98" s="5"/>
      <c r="G98" s="37">
        <f t="shared" si="3"/>
        <v>1</v>
      </c>
      <c r="H98" s="45"/>
      <c r="I98" s="5"/>
      <c r="J98" s="37"/>
      <c r="K98" s="37"/>
      <c r="L98" s="18" t="str">
        <f t="shared" si="4"/>
        <v/>
      </c>
      <c r="M98" s="45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>
        <v>1</v>
      </c>
      <c r="D99" s="6"/>
      <c r="E99" s="10"/>
      <c r="F99" s="6"/>
      <c r="G99" s="10">
        <f t="shared" si="3"/>
        <v>1</v>
      </c>
      <c r="H99" s="16"/>
      <c r="I99" s="6"/>
      <c r="J99" s="10"/>
      <c r="K99" s="10"/>
      <c r="L99" s="19" t="str">
        <f t="shared" si="4"/>
        <v/>
      </c>
      <c r="M99" s="16"/>
      <c r="N99" s="6">
        <v>1</v>
      </c>
      <c r="O99" s="10"/>
      <c r="P99" s="6"/>
      <c r="Q99" s="19">
        <f t="shared" si="5"/>
        <v>1</v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5"/>
      <c r="L100" s="37" t="str">
        <f t="shared" si="4"/>
        <v/>
      </c>
      <c r="M100" s="45">
        <v>2</v>
      </c>
      <c r="N100" s="5"/>
      <c r="O100" s="37"/>
      <c r="P100" s="5"/>
      <c r="Q100" s="18">
        <f t="shared" si="5"/>
        <v>2</v>
      </c>
    </row>
    <row r="101" spans="2:17" x14ac:dyDescent="0.2">
      <c r="B101" s="42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45"/>
      <c r="N101" s="5"/>
      <c r="O101" s="37"/>
      <c r="P101" s="5"/>
      <c r="Q101" s="18" t="str">
        <f t="shared" si="5"/>
        <v/>
      </c>
    </row>
    <row r="102" spans="2:17" x14ac:dyDescent="0.2">
      <c r="B102" s="42">
        <v>87</v>
      </c>
      <c r="C102" s="45">
        <v>1</v>
      </c>
      <c r="D102" s="5"/>
      <c r="E102" s="37"/>
      <c r="F102" s="5"/>
      <c r="G102" s="37">
        <f t="shared" si="3"/>
        <v>1</v>
      </c>
      <c r="H102" s="45"/>
      <c r="I102" s="5"/>
      <c r="J102" s="37"/>
      <c r="K102" s="37"/>
      <c r="L102" s="18" t="str">
        <f t="shared" si="4"/>
        <v/>
      </c>
      <c r="M102" s="45">
        <v>1</v>
      </c>
      <c r="N102" s="5"/>
      <c r="O102" s="37"/>
      <c r="P102" s="5"/>
      <c r="Q102" s="18">
        <f t="shared" si="5"/>
        <v>1</v>
      </c>
    </row>
    <row r="103" spans="2:17" x14ac:dyDescent="0.2">
      <c r="B103" s="43">
        <v>88</v>
      </c>
      <c r="C103" s="45">
        <v>1</v>
      </c>
      <c r="D103" s="5"/>
      <c r="E103" s="37"/>
      <c r="F103" s="5"/>
      <c r="G103" s="37">
        <f t="shared" si="3"/>
        <v>1</v>
      </c>
      <c r="H103" s="16"/>
      <c r="I103" s="6"/>
      <c r="J103" s="10"/>
      <c r="K103" s="10"/>
      <c r="L103" s="19" t="str">
        <f t="shared" si="4"/>
        <v/>
      </c>
      <c r="M103" s="16"/>
      <c r="N103" s="6"/>
      <c r="O103" s="10"/>
      <c r="P103" s="6"/>
      <c r="Q103" s="19" t="str">
        <f t="shared" si="5"/>
        <v/>
      </c>
    </row>
    <row r="104" spans="2:17" x14ac:dyDescent="0.2">
      <c r="B104" s="42">
        <v>89</v>
      </c>
      <c r="C104" s="17">
        <v>3</v>
      </c>
      <c r="D104" s="3"/>
      <c r="E104" s="4"/>
      <c r="F104" s="3"/>
      <c r="G104" s="4">
        <f t="shared" si="3"/>
        <v>3</v>
      </c>
      <c r="H104" s="45"/>
      <c r="I104" s="5"/>
      <c r="J104" s="37"/>
      <c r="K104" s="37"/>
      <c r="L104" s="18" t="str">
        <f t="shared" si="4"/>
        <v/>
      </c>
      <c r="M104" s="17">
        <v>2</v>
      </c>
      <c r="N104" s="3"/>
      <c r="O104" s="4"/>
      <c r="P104" s="3"/>
      <c r="Q104" s="20">
        <f t="shared" si="5"/>
        <v>2</v>
      </c>
    </row>
    <row r="105" spans="2:17" x14ac:dyDescent="0.2">
      <c r="B105" s="42">
        <v>90</v>
      </c>
      <c r="C105" s="45">
        <v>1</v>
      </c>
      <c r="D105" s="5"/>
      <c r="E105" s="37"/>
      <c r="F105" s="5"/>
      <c r="G105" s="37">
        <f t="shared" si="3"/>
        <v>1</v>
      </c>
      <c r="H105" s="45"/>
      <c r="I105" s="5"/>
      <c r="J105" s="37"/>
      <c r="K105" s="37"/>
      <c r="L105" s="18" t="str">
        <f t="shared" si="4"/>
        <v/>
      </c>
      <c r="M105" s="45"/>
      <c r="N105" s="5"/>
      <c r="O105" s="37"/>
      <c r="P105" s="5"/>
      <c r="Q105" s="18" t="str">
        <f t="shared" si="5"/>
        <v/>
      </c>
    </row>
    <row r="106" spans="2:17" x14ac:dyDescent="0.2">
      <c r="B106" s="42">
        <v>91</v>
      </c>
      <c r="C106" s="45">
        <v>1</v>
      </c>
      <c r="D106" s="5"/>
      <c r="E106" s="37"/>
      <c r="F106" s="5"/>
      <c r="G106" s="37">
        <f t="shared" si="3"/>
        <v>1</v>
      </c>
      <c r="H106" s="45"/>
      <c r="I106" s="5"/>
      <c r="J106" s="37"/>
      <c r="K106" s="37"/>
      <c r="L106" s="18" t="str">
        <f t="shared" si="4"/>
        <v/>
      </c>
      <c r="M106" s="45"/>
      <c r="N106" s="5"/>
      <c r="O106" s="37"/>
      <c r="P106" s="5"/>
      <c r="Q106" s="18" t="str">
        <f t="shared" si="5"/>
        <v/>
      </c>
    </row>
    <row r="107" spans="2:17" x14ac:dyDescent="0.2">
      <c r="B107" s="43">
        <v>92</v>
      </c>
      <c r="C107" s="16">
        <v>1</v>
      </c>
      <c r="D107" s="6"/>
      <c r="E107" s="10"/>
      <c r="F107" s="6"/>
      <c r="G107" s="10">
        <f t="shared" si="3"/>
        <v>1</v>
      </c>
      <c r="H107" s="16"/>
      <c r="I107" s="6"/>
      <c r="J107" s="10"/>
      <c r="K107" s="10"/>
      <c r="L107" s="19" t="str">
        <f t="shared" si="4"/>
        <v/>
      </c>
      <c r="M107" s="16"/>
      <c r="N107" s="6"/>
      <c r="O107" s="10"/>
      <c r="P107" s="6"/>
      <c r="Q107" s="19" t="str">
        <f t="shared" si="5"/>
        <v/>
      </c>
    </row>
    <row r="108" spans="2:17" x14ac:dyDescent="0.2">
      <c r="B108" s="42">
        <v>93</v>
      </c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45"/>
      <c r="N108" s="5"/>
      <c r="O108" s="37"/>
      <c r="P108" s="5"/>
      <c r="Q108" s="18" t="str">
        <f t="shared" si="5"/>
        <v/>
      </c>
    </row>
    <row r="109" spans="2:17" x14ac:dyDescent="0.2">
      <c r="B109" s="42">
        <v>94</v>
      </c>
      <c r="C109" s="45">
        <v>1</v>
      </c>
      <c r="D109" s="5"/>
      <c r="E109" s="37"/>
      <c r="F109" s="5"/>
      <c r="G109" s="37">
        <f t="shared" si="3"/>
        <v>1</v>
      </c>
      <c r="H109" s="45"/>
      <c r="I109" s="5"/>
      <c r="J109" s="37"/>
      <c r="K109" s="37"/>
      <c r="L109" s="18" t="str">
        <f t="shared" si="4"/>
        <v/>
      </c>
      <c r="M109" s="45"/>
      <c r="N109" s="5"/>
      <c r="O109" s="37"/>
      <c r="P109" s="5"/>
      <c r="Q109" s="18" t="str">
        <f t="shared" si="5"/>
        <v/>
      </c>
    </row>
    <row r="110" spans="2:17" x14ac:dyDescent="0.2">
      <c r="B110" s="42">
        <v>95</v>
      </c>
      <c r="C110" s="45"/>
      <c r="D110" s="5"/>
      <c r="E110" s="37"/>
      <c r="F110" s="5"/>
      <c r="G110" s="37" t="str">
        <f t="shared" si="3"/>
        <v/>
      </c>
      <c r="H110" s="45"/>
      <c r="I110" s="5"/>
      <c r="J110" s="37"/>
      <c r="K110" s="37"/>
      <c r="L110" s="18" t="str">
        <f t="shared" si="4"/>
        <v/>
      </c>
      <c r="M110" s="45"/>
      <c r="N110" s="5"/>
      <c r="O110" s="37"/>
      <c r="P110" s="5"/>
      <c r="Q110" s="18" t="str">
        <f t="shared" si="5"/>
        <v/>
      </c>
    </row>
    <row r="111" spans="2:17" x14ac:dyDescent="0.2">
      <c r="B111" s="43">
        <v>96</v>
      </c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45">
        <v>1</v>
      </c>
      <c r="N111" s="5"/>
      <c r="O111" s="37"/>
      <c r="P111" s="5"/>
      <c r="Q111" s="18">
        <f t="shared" si="5"/>
        <v>1</v>
      </c>
    </row>
    <row r="112" spans="2:17" x14ac:dyDescent="0.2">
      <c r="B112" s="42">
        <v>97</v>
      </c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17"/>
      <c r="N112" s="3"/>
      <c r="O112" s="4"/>
      <c r="P112" s="3"/>
      <c r="Q112" s="20" t="str">
        <f t="shared" si="5"/>
        <v/>
      </c>
    </row>
    <row r="113" spans="2:17" x14ac:dyDescent="0.2">
      <c r="B113" s="42">
        <v>98</v>
      </c>
      <c r="C113" s="45">
        <v>1</v>
      </c>
      <c r="D113" s="5"/>
      <c r="E113" s="37"/>
      <c r="F113" s="5"/>
      <c r="G113" s="37">
        <f t="shared" si="3"/>
        <v>1</v>
      </c>
      <c r="H113" s="45"/>
      <c r="I113" s="5"/>
      <c r="J113" s="37"/>
      <c r="K113" s="37"/>
      <c r="L113" s="18" t="str">
        <f t="shared" si="4"/>
        <v/>
      </c>
      <c r="M113" s="45">
        <v>1</v>
      </c>
      <c r="N113" s="5"/>
      <c r="O113" s="37"/>
      <c r="P113" s="5"/>
      <c r="Q113" s="18">
        <f t="shared" si="5"/>
        <v>1</v>
      </c>
    </row>
    <row r="114" spans="2:17" x14ac:dyDescent="0.2">
      <c r="B114" s="42">
        <v>99</v>
      </c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45"/>
      <c r="N114" s="5"/>
      <c r="O114" s="37"/>
      <c r="P114" s="5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16">
        <v>1</v>
      </c>
      <c r="N115" s="6"/>
      <c r="O115" s="10"/>
      <c r="P115" s="6"/>
      <c r="Q115" s="19">
        <f t="shared" si="5"/>
        <v>1</v>
      </c>
    </row>
    <row r="116" spans="2:17" ht="13.5" thickBot="1" x14ac:dyDescent="0.25">
      <c r="B116" s="42">
        <v>101</v>
      </c>
      <c r="C116" s="46">
        <v>1</v>
      </c>
      <c r="D116" s="67"/>
      <c r="E116" s="39"/>
      <c r="F116" s="67"/>
      <c r="G116" s="39">
        <f t="shared" si="3"/>
        <v>1</v>
      </c>
      <c r="H116" s="46"/>
      <c r="I116" s="67"/>
      <c r="J116" s="39"/>
      <c r="K116" s="67"/>
      <c r="L116" s="69" t="str">
        <f t="shared" si="4"/>
        <v/>
      </c>
      <c r="M116" s="17"/>
      <c r="N116" s="3"/>
      <c r="O116" s="4"/>
      <c r="P116" s="3"/>
      <c r="Q116" s="20" t="str">
        <f t="shared" si="5"/>
        <v/>
      </c>
    </row>
    <row r="117" spans="2:17" x14ac:dyDescent="0.2">
      <c r="B117" s="42">
        <v>102</v>
      </c>
      <c r="C117" s="45"/>
      <c r="D117" s="5"/>
      <c r="E117" s="2"/>
      <c r="F117" s="5"/>
      <c r="G117" s="2" t="str">
        <f t="shared" si="3"/>
        <v/>
      </c>
      <c r="H117" s="45"/>
      <c r="I117" s="5"/>
      <c r="J117" s="2"/>
      <c r="K117" s="5"/>
      <c r="L117" s="29" t="str">
        <f t="shared" si="4"/>
        <v/>
      </c>
      <c r="M117" s="45"/>
      <c r="N117" s="5"/>
      <c r="O117" s="2"/>
      <c r="P117" s="5"/>
      <c r="Q117" s="29" t="str">
        <f t="shared" si="5"/>
        <v/>
      </c>
    </row>
    <row r="118" spans="2:17" x14ac:dyDescent="0.2">
      <c r="B118" s="42">
        <v>103</v>
      </c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45"/>
      <c r="N118" s="5"/>
      <c r="O118" s="37"/>
      <c r="P118" s="5"/>
      <c r="Q118" s="18" t="str">
        <f t="shared" si="5"/>
        <v/>
      </c>
    </row>
    <row r="119" spans="2:17" x14ac:dyDescent="0.2">
      <c r="B119" s="43">
        <v>104</v>
      </c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45"/>
      <c r="N119" s="5"/>
      <c r="O119" s="37"/>
      <c r="P119" s="5"/>
      <c r="Q119" s="18" t="str">
        <f t="shared" si="5"/>
        <v/>
      </c>
    </row>
    <row r="120" spans="2:17" x14ac:dyDescent="0.2">
      <c r="B120" s="42">
        <v>105</v>
      </c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17">
        <v>1</v>
      </c>
      <c r="N120" s="3"/>
      <c r="O120" s="4"/>
      <c r="P120" s="3"/>
      <c r="Q120" s="20">
        <f t="shared" si="5"/>
        <v>1</v>
      </c>
    </row>
    <row r="121" spans="2:17" x14ac:dyDescent="0.2">
      <c r="B121" s="42">
        <v>106</v>
      </c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45"/>
      <c r="N121" s="5"/>
      <c r="O121" s="37"/>
      <c r="P121" s="5"/>
      <c r="Q121" s="29" t="str">
        <f t="shared" si="5"/>
        <v/>
      </c>
    </row>
    <row r="122" spans="2:17" x14ac:dyDescent="0.2">
      <c r="B122" s="42">
        <v>107</v>
      </c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45">
        <v>1</v>
      </c>
      <c r="N122" s="5"/>
      <c r="O122" s="37"/>
      <c r="P122" s="5"/>
      <c r="Q122" s="18">
        <f t="shared" si="5"/>
        <v>1</v>
      </c>
    </row>
    <row r="123" spans="2:17" x14ac:dyDescent="0.2">
      <c r="B123" s="43">
        <v>108</v>
      </c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16">
        <v>1</v>
      </c>
      <c r="N123" s="6"/>
      <c r="O123" s="10"/>
      <c r="P123" s="6"/>
      <c r="Q123" s="18">
        <f t="shared" si="5"/>
        <v>1</v>
      </c>
    </row>
    <row r="124" spans="2:17" x14ac:dyDescent="0.2">
      <c r="B124" s="42">
        <v>109</v>
      </c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45"/>
      <c r="N124" s="5"/>
      <c r="O124" s="37"/>
      <c r="P124" s="5"/>
      <c r="Q124" s="20" t="str">
        <f t="shared" si="5"/>
        <v/>
      </c>
    </row>
    <row r="125" spans="2:17" x14ac:dyDescent="0.2">
      <c r="B125" s="42">
        <v>110</v>
      </c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45">
        <v>1</v>
      </c>
      <c r="N125" s="5"/>
      <c r="O125" s="37"/>
      <c r="P125" s="5"/>
      <c r="Q125" s="29">
        <f t="shared" si="5"/>
        <v>1</v>
      </c>
    </row>
    <row r="126" spans="2:17" x14ac:dyDescent="0.2">
      <c r="B126" s="42">
        <v>111</v>
      </c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45"/>
      <c r="N126" s="5"/>
      <c r="O126" s="37"/>
      <c r="P126" s="5"/>
      <c r="Q126" s="18" t="str">
        <f t="shared" si="5"/>
        <v/>
      </c>
    </row>
    <row r="127" spans="2:17" x14ac:dyDescent="0.2">
      <c r="B127" s="43">
        <v>112</v>
      </c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16"/>
      <c r="N127" s="6"/>
      <c r="O127" s="10"/>
      <c r="P127" s="6"/>
      <c r="Q127" s="18" t="str">
        <f t="shared" si="5"/>
        <v/>
      </c>
    </row>
    <row r="128" spans="2:17" x14ac:dyDescent="0.2">
      <c r="B128" s="42">
        <v>113</v>
      </c>
      <c r="C128" s="45"/>
      <c r="D128" s="5"/>
      <c r="E128" s="37"/>
      <c r="F128" s="5"/>
      <c r="G128" s="4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45"/>
      <c r="N128" s="5"/>
      <c r="O128" s="37"/>
      <c r="P128" s="5"/>
      <c r="Q128" s="20" t="str">
        <f t="shared" si="5"/>
        <v/>
      </c>
    </row>
    <row r="129" spans="2:17" x14ac:dyDescent="0.2">
      <c r="B129" s="42">
        <v>114</v>
      </c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45">
        <v>1</v>
      </c>
      <c r="N129" s="5"/>
      <c r="O129" s="37"/>
      <c r="P129" s="5"/>
      <c r="Q129" s="29">
        <f t="shared" si="5"/>
        <v>1</v>
      </c>
    </row>
    <row r="130" spans="2:17" x14ac:dyDescent="0.2">
      <c r="B130" s="42">
        <v>115</v>
      </c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45">
        <v>1</v>
      </c>
      <c r="N130" s="5"/>
      <c r="O130" s="37"/>
      <c r="P130" s="5"/>
      <c r="Q130" s="18">
        <f t="shared" si="5"/>
        <v>1</v>
      </c>
    </row>
    <row r="131" spans="2:17" x14ac:dyDescent="0.2">
      <c r="B131" s="43">
        <v>116</v>
      </c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16">
        <v>3</v>
      </c>
      <c r="N131" s="6"/>
      <c r="O131" s="10"/>
      <c r="P131" s="6"/>
      <c r="Q131" s="18">
        <f t="shared" si="5"/>
        <v>3</v>
      </c>
    </row>
    <row r="132" spans="2:17" x14ac:dyDescent="0.2">
      <c r="B132" s="42">
        <v>117</v>
      </c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45">
        <v>1</v>
      </c>
      <c r="N132" s="5"/>
      <c r="O132" s="37"/>
      <c r="P132" s="5"/>
      <c r="Q132" s="20">
        <f t="shared" si="5"/>
        <v>1</v>
      </c>
    </row>
    <row r="133" spans="2:17" x14ac:dyDescent="0.2">
      <c r="B133" s="42">
        <v>118</v>
      </c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45"/>
      <c r="N133" s="5"/>
      <c r="O133" s="37"/>
      <c r="P133" s="5"/>
      <c r="Q133" s="29" t="str">
        <f t="shared" si="5"/>
        <v/>
      </c>
    </row>
    <row r="134" spans="2:17" x14ac:dyDescent="0.2">
      <c r="B134" s="42">
        <v>119</v>
      </c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81">
        <v>2</v>
      </c>
      <c r="N134" s="2"/>
      <c r="O134" s="5"/>
      <c r="P134" s="2"/>
      <c r="Q134" s="18">
        <f t="shared" si="5"/>
        <v>2</v>
      </c>
    </row>
    <row r="135" spans="2:17" x14ac:dyDescent="0.2">
      <c r="B135" s="43">
        <v>120</v>
      </c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93">
        <v>1</v>
      </c>
      <c r="N135" s="7"/>
      <c r="O135" s="6"/>
      <c r="P135" s="7"/>
      <c r="Q135" s="19">
        <f t="shared" si="5"/>
        <v>1</v>
      </c>
    </row>
    <row r="136" spans="2:17" ht="13.5" thickBot="1" x14ac:dyDescent="0.25">
      <c r="B136" s="42">
        <v>121</v>
      </c>
      <c r="C136" s="46"/>
      <c r="D136" s="67"/>
      <c r="E136" s="39"/>
      <c r="F136" s="67"/>
      <c r="G136" s="39" t="str">
        <f t="shared" si="3"/>
        <v/>
      </c>
      <c r="H136" s="94"/>
      <c r="I136" s="39"/>
      <c r="J136" s="67"/>
      <c r="K136" s="39"/>
      <c r="L136" s="69" t="str">
        <f t="shared" si="4"/>
        <v/>
      </c>
      <c r="M136" s="94">
        <v>13</v>
      </c>
      <c r="N136" s="21"/>
      <c r="O136" s="67"/>
      <c r="P136" s="21"/>
      <c r="Q136" s="69">
        <f t="shared" si="5"/>
        <v>13</v>
      </c>
    </row>
    <row r="137" spans="2:17" ht="16.5" customHeight="1" thickBot="1" x14ac:dyDescent="0.25">
      <c r="B137" s="75" t="s">
        <v>0</v>
      </c>
      <c r="C137" s="14">
        <f>SUM(C8:C70)+SUM(C78:C136)</f>
        <v>63</v>
      </c>
      <c r="D137" s="22">
        <f t="shared" ref="D137:Q137" si="6">SUM(D8:D70)+SUM(D78:D136)</f>
        <v>1</v>
      </c>
      <c r="E137" s="22">
        <f t="shared" si="6"/>
        <v>1</v>
      </c>
      <c r="F137" s="22">
        <f t="shared" si="6"/>
        <v>0</v>
      </c>
      <c r="G137" s="47">
        <f t="shared" si="6"/>
        <v>65</v>
      </c>
      <c r="H137" s="96">
        <f t="shared" si="6"/>
        <v>6</v>
      </c>
      <c r="I137" s="22">
        <f t="shared" si="6"/>
        <v>0</v>
      </c>
      <c r="J137" s="22">
        <f t="shared" si="6"/>
        <v>0</v>
      </c>
      <c r="K137" s="22">
        <f t="shared" si="6"/>
        <v>0</v>
      </c>
      <c r="L137" s="23">
        <f t="shared" si="6"/>
        <v>6</v>
      </c>
      <c r="M137" s="96">
        <f t="shared" si="6"/>
        <v>46</v>
      </c>
      <c r="N137" s="22">
        <f t="shared" si="6"/>
        <v>3</v>
      </c>
      <c r="O137" s="22">
        <f t="shared" si="6"/>
        <v>0</v>
      </c>
      <c r="P137" s="22">
        <f t="shared" si="6"/>
        <v>0</v>
      </c>
      <c r="Q137" s="23">
        <f t="shared" si="6"/>
        <v>49</v>
      </c>
    </row>
    <row r="138" spans="2:17" ht="16.5" customHeight="1" thickBot="1" x14ac:dyDescent="0.25">
      <c r="B138" s="179" t="s">
        <v>14</v>
      </c>
      <c r="C138" s="55"/>
      <c r="D138" s="56"/>
      <c r="E138" s="56"/>
      <c r="F138" s="101" t="s">
        <v>60</v>
      </c>
      <c r="G138" s="32">
        <f>G137+L137</f>
        <v>71</v>
      </c>
      <c r="H138" s="196">
        <f>ROUND(G138/研21!P140*100,1)</f>
        <v>31.8</v>
      </c>
      <c r="I138" s="32" t="s">
        <v>52</v>
      </c>
      <c r="J138" s="32"/>
      <c r="K138" s="32"/>
      <c r="L138" s="28"/>
      <c r="M138" s="32"/>
      <c r="N138" s="101" t="s">
        <v>61</v>
      </c>
      <c r="O138" s="32">
        <f>Q137+研21!G137+研21!L137</f>
        <v>120</v>
      </c>
      <c r="P138" s="196">
        <f>ROUND(O138/研21!P140*100,1)</f>
        <v>53.8</v>
      </c>
      <c r="Q138" s="28" t="s">
        <v>52</v>
      </c>
    </row>
    <row r="139" spans="2:17" ht="16.5" customHeight="1" thickBot="1" x14ac:dyDescent="0.25">
      <c r="B139" s="61" t="s">
        <v>16</v>
      </c>
      <c r="C139" s="100"/>
      <c r="D139" s="98"/>
      <c r="E139" s="56"/>
      <c r="F139" s="63"/>
      <c r="G139" s="59"/>
      <c r="H139" s="55"/>
      <c r="I139" s="420" t="s">
        <v>102</v>
      </c>
      <c r="J139" s="420"/>
      <c r="K139" s="420"/>
      <c r="L139" s="56">
        <f>L137+Q137</f>
        <v>55</v>
      </c>
      <c r="M139" s="129">
        <f>ROUND(L139/研21!P140*100,1)</f>
        <v>24.7</v>
      </c>
      <c r="N139" s="56" t="s">
        <v>52</v>
      </c>
      <c r="O139" s="56"/>
      <c r="P139" s="63"/>
      <c r="Q139" s="59"/>
    </row>
  </sheetData>
  <mergeCells count="41">
    <mergeCell ref="C4:G4"/>
    <mergeCell ref="H4:Q4"/>
    <mergeCell ref="O6:O7"/>
    <mergeCell ref="H5:L5"/>
    <mergeCell ref="C6:C7"/>
    <mergeCell ref="M5:Q5"/>
    <mergeCell ref="E6:E7"/>
    <mergeCell ref="F6:F7"/>
    <mergeCell ref="P6:P7"/>
    <mergeCell ref="M6:M7"/>
    <mergeCell ref="C5:G5"/>
    <mergeCell ref="I139:K139"/>
    <mergeCell ref="Q76:Q77"/>
    <mergeCell ref="H75:L75"/>
    <mergeCell ref="N6:N7"/>
    <mergeCell ref="H74:Q74"/>
    <mergeCell ref="I6:I7"/>
    <mergeCell ref="L6:L7"/>
    <mergeCell ref="H6:H7"/>
    <mergeCell ref="Q6:Q7"/>
    <mergeCell ref="J6:J7"/>
    <mergeCell ref="K6:K7"/>
    <mergeCell ref="M76:M77"/>
    <mergeCell ref="L76:L77"/>
    <mergeCell ref="H76:H77"/>
    <mergeCell ref="J76:J77"/>
    <mergeCell ref="P76:P77"/>
    <mergeCell ref="K76:K77"/>
    <mergeCell ref="C74:G74"/>
    <mergeCell ref="D6:D7"/>
    <mergeCell ref="G6:G7"/>
    <mergeCell ref="M75:Q75"/>
    <mergeCell ref="C75:G75"/>
    <mergeCell ref="C76:C77"/>
    <mergeCell ref="D76:D77"/>
    <mergeCell ref="G76:G77"/>
    <mergeCell ref="F76:F77"/>
    <mergeCell ref="E76:E77"/>
    <mergeCell ref="N76:N77"/>
    <mergeCell ref="O76:O77"/>
    <mergeCell ref="I76:I77"/>
  </mergeCells>
  <phoneticPr fontId="4"/>
  <pageMargins left="0.70866141732283472" right="0.70866141732283472" top="0.74803149606299213" bottom="0.74803149606299213" header="0.31496062992125984" footer="0.31496062992125984"/>
  <pageSetup paperSize="9" scale="84" firstPageNumber="57" orientation="portrait" r:id="rId1"/>
  <rowBreaks count="1" manualBreakCount="1">
    <brk id="70" max="16" man="1"/>
  </rowBreaks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29"/>
  <dimension ref="B1:Q140"/>
  <sheetViews>
    <sheetView view="pageBreakPreview" zoomScale="115" zoomScaleNormal="130" zoomScaleSheetLayoutView="115" workbookViewId="0">
      <pane ySplit="7" topLeftCell="A8" activePane="bottomLeft" state="frozen"/>
      <selection activeCell="B1" sqref="B1"/>
      <selection pane="bottomLeft" activeCell="T5" sqref="T5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402" t="s">
        <v>144</v>
      </c>
      <c r="D4" s="402"/>
      <c r="E4" s="402"/>
      <c r="F4" s="402"/>
      <c r="G4" s="403"/>
      <c r="H4" s="355" t="s">
        <v>103</v>
      </c>
      <c r="I4" s="356"/>
      <c r="J4" s="356"/>
      <c r="K4" s="356"/>
      <c r="L4" s="356"/>
      <c r="M4" s="356"/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3" t="s">
        <v>82</v>
      </c>
      <c r="D5" s="364"/>
      <c r="E5" s="364"/>
      <c r="F5" s="364"/>
      <c r="G5" s="365"/>
      <c r="H5" s="363" t="s">
        <v>82</v>
      </c>
      <c r="I5" s="364"/>
      <c r="J5" s="364"/>
      <c r="K5" s="364"/>
      <c r="L5" s="365"/>
      <c r="M5" s="363" t="s">
        <v>208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400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401"/>
      <c r="N7" s="391"/>
      <c r="O7" s="391"/>
      <c r="P7" s="391"/>
      <c r="Q7" s="393"/>
    </row>
    <row r="8" spans="2:17" x14ac:dyDescent="0.2">
      <c r="B8" s="83"/>
      <c r="C8" s="162" t="s">
        <v>51</v>
      </c>
      <c r="D8" s="185" t="s">
        <v>51</v>
      </c>
      <c r="E8" s="163" t="s">
        <v>51</v>
      </c>
      <c r="F8" s="185" t="s">
        <v>51</v>
      </c>
      <c r="G8" s="163" t="s">
        <v>38</v>
      </c>
      <c r="H8" s="189" t="s">
        <v>51</v>
      </c>
      <c r="I8" s="190" t="s">
        <v>51</v>
      </c>
      <c r="J8" s="191" t="s">
        <v>51</v>
      </c>
      <c r="K8" s="190" t="s">
        <v>51</v>
      </c>
      <c r="L8" s="188" t="s">
        <v>38</v>
      </c>
      <c r="M8" s="189" t="s">
        <v>51</v>
      </c>
      <c r="N8" s="190" t="s">
        <v>51</v>
      </c>
      <c r="O8" s="191" t="s">
        <v>51</v>
      </c>
      <c r="P8" s="190" t="s">
        <v>51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45"/>
      <c r="N9" s="5"/>
      <c r="O9" s="37"/>
      <c r="P9" s="37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45"/>
      <c r="N10" s="5"/>
      <c r="O10" s="37"/>
      <c r="P10" s="37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45"/>
      <c r="N11" s="5"/>
      <c r="O11" s="37"/>
      <c r="P11" s="37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16"/>
      <c r="N12" s="6"/>
      <c r="O12" s="10"/>
      <c r="P12" s="10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0"/>
        <v/>
      </c>
      <c r="H13" s="45"/>
      <c r="I13" s="5"/>
      <c r="J13" s="37"/>
      <c r="K13" s="37"/>
      <c r="L13" s="18" t="str">
        <f t="shared" si="1"/>
        <v/>
      </c>
      <c r="M13" s="45"/>
      <c r="N13" s="5"/>
      <c r="O13" s="37"/>
      <c r="P13" s="37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  <c r="M14" s="2"/>
      <c r="N14" s="5"/>
      <c r="O14" s="37"/>
      <c r="P14" s="37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45"/>
      <c r="N15" s="5"/>
      <c r="O15" s="37"/>
      <c r="P15" s="37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>
        <v>2</v>
      </c>
      <c r="I16" s="6"/>
      <c r="J16" s="10"/>
      <c r="K16" s="10"/>
      <c r="L16" s="19">
        <f t="shared" si="1"/>
        <v>2</v>
      </c>
      <c r="M16" s="16"/>
      <c r="N16" s="6"/>
      <c r="O16" s="10"/>
      <c r="P16" s="10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45"/>
      <c r="N17" s="5"/>
      <c r="O17" s="37"/>
      <c r="P17" s="37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45"/>
      <c r="N18" s="5"/>
      <c r="O18" s="37"/>
      <c r="P18" s="37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>
        <v>1</v>
      </c>
      <c r="I19" s="5"/>
      <c r="J19" s="37"/>
      <c r="K19" s="37"/>
      <c r="L19" s="18">
        <f t="shared" si="1"/>
        <v>1</v>
      </c>
      <c r="M19" s="45"/>
      <c r="N19" s="5"/>
      <c r="O19" s="37"/>
      <c r="P19" s="37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>
        <v>3</v>
      </c>
      <c r="I20" s="5"/>
      <c r="J20" s="37"/>
      <c r="K20" s="37"/>
      <c r="L20" s="18">
        <f t="shared" si="1"/>
        <v>3</v>
      </c>
      <c r="M20" s="45"/>
      <c r="N20" s="5"/>
      <c r="O20" s="37"/>
      <c r="P20" s="37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17"/>
      <c r="N21" s="3"/>
      <c r="O21" s="4"/>
      <c r="P21" s="4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45"/>
      <c r="N22" s="5"/>
      <c r="O22" s="37"/>
      <c r="P22" s="37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>
        <v>1</v>
      </c>
      <c r="I23" s="5"/>
      <c r="J23" s="37"/>
      <c r="K23" s="37"/>
      <c r="L23" s="18">
        <f t="shared" si="1"/>
        <v>1</v>
      </c>
      <c r="M23" s="45"/>
      <c r="N23" s="5"/>
      <c r="O23" s="37"/>
      <c r="P23" s="37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>
        <v>3</v>
      </c>
      <c r="I24" s="6"/>
      <c r="J24" s="10"/>
      <c r="K24" s="10"/>
      <c r="L24" s="19">
        <f t="shared" si="1"/>
        <v>3</v>
      </c>
      <c r="M24" s="16"/>
      <c r="N24" s="6"/>
      <c r="O24" s="10"/>
      <c r="P24" s="10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>
        <v>1</v>
      </c>
      <c r="I25" s="5"/>
      <c r="J25" s="37"/>
      <c r="K25" s="37"/>
      <c r="L25" s="18">
        <f t="shared" si="1"/>
        <v>1</v>
      </c>
      <c r="M25" s="45"/>
      <c r="N25" s="5">
        <v>1</v>
      </c>
      <c r="O25" s="37"/>
      <c r="P25" s="37"/>
      <c r="Q25" s="18">
        <f t="shared" si="2"/>
        <v>1</v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>
        <v>2</v>
      </c>
      <c r="I26" s="5"/>
      <c r="J26" s="37"/>
      <c r="K26" s="37"/>
      <c r="L26" s="18">
        <f t="shared" si="1"/>
        <v>2</v>
      </c>
      <c r="M26" s="45"/>
      <c r="N26" s="5"/>
      <c r="O26" s="37"/>
      <c r="P26" s="37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45"/>
      <c r="N27" s="5"/>
      <c r="O27" s="37"/>
      <c r="P27" s="37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>
        <v>1</v>
      </c>
      <c r="I28" s="5"/>
      <c r="J28" s="37"/>
      <c r="K28" s="37"/>
      <c r="L28" s="18">
        <f t="shared" si="1"/>
        <v>1</v>
      </c>
      <c r="M28" s="45"/>
      <c r="N28" s="5"/>
      <c r="O28" s="37"/>
      <c r="P28" s="37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17"/>
      <c r="N29" s="3"/>
      <c r="O29" s="4"/>
      <c r="P29" s="4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>
        <v>1</v>
      </c>
      <c r="I30" s="5"/>
      <c r="J30" s="37"/>
      <c r="K30" s="37"/>
      <c r="L30" s="18">
        <f t="shared" si="1"/>
        <v>1</v>
      </c>
      <c r="M30" s="45"/>
      <c r="N30" s="5"/>
      <c r="O30" s="37"/>
      <c r="P30" s="37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45"/>
      <c r="N31" s="5"/>
      <c r="O31" s="37"/>
      <c r="P31" s="37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16"/>
      <c r="N32" s="6"/>
      <c r="O32" s="10"/>
      <c r="P32" s="10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45"/>
      <c r="N33" s="5"/>
      <c r="O33" s="37"/>
      <c r="P33" s="37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>
        <v>2</v>
      </c>
      <c r="I34" s="5"/>
      <c r="J34" s="37"/>
      <c r="K34" s="37"/>
      <c r="L34" s="18">
        <f t="shared" si="1"/>
        <v>2</v>
      </c>
      <c r="M34" s="45"/>
      <c r="N34" s="5"/>
      <c r="O34" s="37"/>
      <c r="P34" s="37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45"/>
      <c r="N35" s="5"/>
      <c r="O35" s="37"/>
      <c r="P35" s="37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45"/>
      <c r="N36" s="5"/>
      <c r="O36" s="37"/>
      <c r="P36" s="37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>
        <v>1</v>
      </c>
      <c r="I37" s="3"/>
      <c r="J37" s="4"/>
      <c r="K37" s="4"/>
      <c r="L37" s="20">
        <f t="shared" si="1"/>
        <v>1</v>
      </c>
      <c r="M37" s="17"/>
      <c r="N37" s="3"/>
      <c r="O37" s="4"/>
      <c r="P37" s="4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>
        <v>3</v>
      </c>
      <c r="I38" s="5"/>
      <c r="J38" s="37"/>
      <c r="K38" s="37"/>
      <c r="L38" s="18">
        <f t="shared" si="1"/>
        <v>3</v>
      </c>
      <c r="M38" s="45"/>
      <c r="N38" s="5"/>
      <c r="O38" s="37"/>
      <c r="P38" s="37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45"/>
      <c r="N39" s="5"/>
      <c r="O39" s="37"/>
      <c r="P39" s="37"/>
      <c r="Q39" s="18" t="str">
        <f t="shared" si="2"/>
        <v/>
      </c>
    </row>
    <row r="40" spans="2:17" x14ac:dyDescent="0.2">
      <c r="B40" s="43">
        <v>32</v>
      </c>
      <c r="C40" s="7">
        <v>2</v>
      </c>
      <c r="D40" s="6"/>
      <c r="E40" s="10"/>
      <c r="F40" s="6"/>
      <c r="G40" s="10">
        <f t="shared" si="0"/>
        <v>2</v>
      </c>
      <c r="H40" s="16">
        <v>3</v>
      </c>
      <c r="I40" s="6"/>
      <c r="J40" s="10"/>
      <c r="K40" s="10"/>
      <c r="L40" s="19">
        <f t="shared" si="1"/>
        <v>3</v>
      </c>
      <c r="M40" s="16"/>
      <c r="N40" s="6"/>
      <c r="O40" s="10"/>
      <c r="P40" s="10"/>
      <c r="Q40" s="19" t="str">
        <f t="shared" si="2"/>
        <v/>
      </c>
    </row>
    <row r="41" spans="2:17" x14ac:dyDescent="0.2">
      <c r="B41" s="42">
        <v>33</v>
      </c>
      <c r="C41" s="2">
        <v>1</v>
      </c>
      <c r="D41" s="5"/>
      <c r="E41" s="37"/>
      <c r="F41" s="5"/>
      <c r="G41" s="37">
        <f t="shared" si="0"/>
        <v>1</v>
      </c>
      <c r="H41" s="45"/>
      <c r="I41" s="5"/>
      <c r="J41" s="37"/>
      <c r="K41" s="37"/>
      <c r="L41" s="18" t="str">
        <f t="shared" si="1"/>
        <v/>
      </c>
      <c r="M41" s="45"/>
      <c r="N41" s="5"/>
      <c r="O41" s="37"/>
      <c r="P41" s="37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45"/>
      <c r="N42" s="5"/>
      <c r="O42" s="37"/>
      <c r="P42" s="37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45"/>
      <c r="N43" s="5"/>
      <c r="O43" s="37"/>
      <c r="P43" s="37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>
        <v>1</v>
      </c>
      <c r="I44" s="5"/>
      <c r="J44" s="37"/>
      <c r="K44" s="37"/>
      <c r="L44" s="18">
        <f t="shared" si="1"/>
        <v>1</v>
      </c>
      <c r="M44" s="45"/>
      <c r="N44" s="5"/>
      <c r="O44" s="37"/>
      <c r="P44" s="37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17"/>
      <c r="N45" s="3"/>
      <c r="O45" s="4"/>
      <c r="P45" s="4"/>
      <c r="Q45" s="20" t="str">
        <f t="shared" si="2"/>
        <v/>
      </c>
    </row>
    <row r="46" spans="2:17" x14ac:dyDescent="0.2">
      <c r="B46" s="42">
        <v>38</v>
      </c>
      <c r="C46" s="2">
        <v>1</v>
      </c>
      <c r="D46" s="5"/>
      <c r="E46" s="37"/>
      <c r="F46" s="5"/>
      <c r="G46" s="37">
        <f t="shared" si="0"/>
        <v>1</v>
      </c>
      <c r="H46" s="45">
        <v>2</v>
      </c>
      <c r="I46" s="5"/>
      <c r="J46" s="37"/>
      <c r="K46" s="37"/>
      <c r="L46" s="18">
        <f t="shared" si="1"/>
        <v>2</v>
      </c>
      <c r="M46" s="45"/>
      <c r="N46" s="5"/>
      <c r="O46" s="37"/>
      <c r="P46" s="37"/>
      <c r="Q46" s="18" t="str">
        <f t="shared" si="2"/>
        <v/>
      </c>
    </row>
    <row r="47" spans="2:17" x14ac:dyDescent="0.2">
      <c r="B47" s="42">
        <v>39</v>
      </c>
      <c r="C47" s="2">
        <v>1</v>
      </c>
      <c r="D47" s="5"/>
      <c r="E47" s="37"/>
      <c r="F47" s="5"/>
      <c r="G47" s="37">
        <f t="shared" si="0"/>
        <v>1</v>
      </c>
      <c r="H47" s="45"/>
      <c r="I47" s="5"/>
      <c r="J47" s="37"/>
      <c r="K47" s="37"/>
      <c r="L47" s="18" t="str">
        <f t="shared" si="1"/>
        <v/>
      </c>
      <c r="M47" s="45"/>
      <c r="N47" s="5"/>
      <c r="O47" s="37"/>
      <c r="P47" s="37"/>
      <c r="Q47" s="18" t="str">
        <f t="shared" si="2"/>
        <v/>
      </c>
    </row>
    <row r="48" spans="2:17" x14ac:dyDescent="0.2">
      <c r="B48" s="43">
        <v>40</v>
      </c>
      <c r="C48" s="7">
        <v>1</v>
      </c>
      <c r="D48" s="6"/>
      <c r="E48" s="10"/>
      <c r="F48" s="6"/>
      <c r="G48" s="10">
        <f t="shared" si="0"/>
        <v>1</v>
      </c>
      <c r="H48" s="16"/>
      <c r="I48" s="6"/>
      <c r="J48" s="10"/>
      <c r="K48" s="10"/>
      <c r="L48" s="19" t="str">
        <f t="shared" si="1"/>
        <v/>
      </c>
      <c r="M48" s="16"/>
      <c r="N48" s="6"/>
      <c r="O48" s="10"/>
      <c r="P48" s="10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17"/>
      <c r="N49" s="3"/>
      <c r="O49" s="4"/>
      <c r="P49" s="4"/>
      <c r="Q49" s="20" t="str">
        <f t="shared" si="2"/>
        <v/>
      </c>
    </row>
    <row r="50" spans="2:17" x14ac:dyDescent="0.2">
      <c r="B50" s="42">
        <v>42</v>
      </c>
      <c r="C50" s="119"/>
      <c r="D50" s="5"/>
      <c r="E50" s="2">
        <v>1</v>
      </c>
      <c r="F50" s="5"/>
      <c r="G50" s="2">
        <f t="shared" si="0"/>
        <v>1</v>
      </c>
      <c r="H50" s="81"/>
      <c r="I50" s="2"/>
      <c r="J50" s="5"/>
      <c r="K50" s="2"/>
      <c r="L50" s="18" t="str">
        <f t="shared" si="1"/>
        <v/>
      </c>
      <c r="M50" s="81"/>
      <c r="N50" s="2"/>
      <c r="O50" s="5"/>
      <c r="P50" s="2"/>
      <c r="Q50" s="18" t="str">
        <f t="shared" si="2"/>
        <v/>
      </c>
    </row>
    <row r="51" spans="2:17" x14ac:dyDescent="0.2">
      <c r="B51" s="42">
        <v>43</v>
      </c>
      <c r="C51" s="119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45"/>
      <c r="N51" s="5"/>
      <c r="O51" s="37"/>
      <c r="P51" s="37"/>
      <c r="Q51" s="18" t="str">
        <f t="shared" si="2"/>
        <v/>
      </c>
    </row>
    <row r="52" spans="2:17" x14ac:dyDescent="0.2">
      <c r="B52" s="42">
        <v>44</v>
      </c>
      <c r="C52" s="119">
        <v>2</v>
      </c>
      <c r="D52" s="5"/>
      <c r="E52" s="37"/>
      <c r="F52" s="5"/>
      <c r="G52" s="37">
        <f t="shared" si="0"/>
        <v>2</v>
      </c>
      <c r="H52" s="45"/>
      <c r="I52" s="5"/>
      <c r="J52" s="37"/>
      <c r="K52" s="37"/>
      <c r="L52" s="18" t="str">
        <f t="shared" si="1"/>
        <v/>
      </c>
      <c r="M52" s="45"/>
      <c r="N52" s="5"/>
      <c r="O52" s="37"/>
      <c r="P52" s="37"/>
      <c r="Q52" s="18" t="str">
        <f t="shared" si="2"/>
        <v/>
      </c>
    </row>
    <row r="53" spans="2:17" x14ac:dyDescent="0.2">
      <c r="B53" s="44">
        <v>45</v>
      </c>
      <c r="C53" s="8">
        <v>1</v>
      </c>
      <c r="D53" s="3"/>
      <c r="E53" s="4"/>
      <c r="F53" s="3"/>
      <c r="G53" s="4">
        <f t="shared" si="0"/>
        <v>1</v>
      </c>
      <c r="H53" s="17"/>
      <c r="I53" s="3"/>
      <c r="J53" s="4"/>
      <c r="K53" s="4"/>
      <c r="L53" s="20" t="str">
        <f t="shared" si="1"/>
        <v/>
      </c>
      <c r="M53" s="17"/>
      <c r="N53" s="3"/>
      <c r="O53" s="4"/>
      <c r="P53" s="4"/>
      <c r="Q53" s="20" t="str">
        <f t="shared" si="2"/>
        <v/>
      </c>
    </row>
    <row r="54" spans="2:17" x14ac:dyDescent="0.2">
      <c r="B54" s="42">
        <v>46</v>
      </c>
      <c r="C54" s="119">
        <v>1</v>
      </c>
      <c r="D54" s="5"/>
      <c r="E54" s="2"/>
      <c r="F54" s="5"/>
      <c r="G54" s="2">
        <f t="shared" si="0"/>
        <v>1</v>
      </c>
      <c r="H54" s="81"/>
      <c r="I54" s="5"/>
      <c r="J54" s="37"/>
      <c r="K54" s="37"/>
      <c r="L54" s="18" t="str">
        <f t="shared" si="1"/>
        <v/>
      </c>
      <c r="M54" s="81"/>
      <c r="N54" s="5"/>
      <c r="O54" s="37"/>
      <c r="P54" s="37"/>
      <c r="Q54" s="18" t="str">
        <f t="shared" si="2"/>
        <v/>
      </c>
    </row>
    <row r="55" spans="2:17" x14ac:dyDescent="0.2">
      <c r="B55" s="42">
        <v>47</v>
      </c>
      <c r="C55" s="119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45"/>
      <c r="N55" s="5"/>
      <c r="O55" s="37"/>
      <c r="P55" s="37"/>
      <c r="Q55" s="18" t="str">
        <f t="shared" si="2"/>
        <v/>
      </c>
    </row>
    <row r="56" spans="2:17" x14ac:dyDescent="0.2">
      <c r="B56" s="43">
        <v>48</v>
      </c>
      <c r="C56" s="7">
        <v>2</v>
      </c>
      <c r="D56" s="6"/>
      <c r="E56" s="10"/>
      <c r="F56" s="6"/>
      <c r="G56" s="37">
        <f t="shared" si="0"/>
        <v>2</v>
      </c>
      <c r="H56" s="16"/>
      <c r="I56" s="6"/>
      <c r="J56" s="10"/>
      <c r="K56" s="10"/>
      <c r="L56" s="18" t="str">
        <f t="shared" si="1"/>
        <v/>
      </c>
      <c r="M56" s="16"/>
      <c r="N56" s="6"/>
      <c r="O56" s="10"/>
      <c r="P56" s="10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  <c r="M57" s="45"/>
      <c r="N57" s="5"/>
      <c r="O57" s="37"/>
      <c r="P57" s="37"/>
      <c r="Q57" s="20" t="str">
        <f t="shared" si="2"/>
        <v/>
      </c>
    </row>
    <row r="58" spans="2:17" x14ac:dyDescent="0.2">
      <c r="B58" s="42">
        <v>50</v>
      </c>
      <c r="C58" s="119">
        <v>1</v>
      </c>
      <c r="D58" s="5"/>
      <c r="E58" s="2"/>
      <c r="F58" s="5"/>
      <c r="G58" s="2">
        <f t="shared" si="0"/>
        <v>1</v>
      </c>
      <c r="H58" s="45"/>
      <c r="I58" s="5"/>
      <c r="J58" s="37"/>
      <c r="K58" s="37"/>
      <c r="L58" s="18" t="str">
        <f t="shared" si="1"/>
        <v/>
      </c>
      <c r="M58" s="45"/>
      <c r="N58" s="5"/>
      <c r="O58" s="37"/>
      <c r="P58" s="37"/>
      <c r="Q58" s="18" t="str">
        <f t="shared" si="2"/>
        <v/>
      </c>
    </row>
    <row r="59" spans="2:17" x14ac:dyDescent="0.2">
      <c r="B59" s="42">
        <v>51</v>
      </c>
      <c r="C59" s="119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45"/>
      <c r="N59" s="5"/>
      <c r="O59" s="37"/>
      <c r="P59" s="37"/>
      <c r="Q59" s="18" t="str">
        <f t="shared" si="2"/>
        <v/>
      </c>
    </row>
    <row r="60" spans="2:17" x14ac:dyDescent="0.2">
      <c r="B60" s="43">
        <v>52</v>
      </c>
      <c r="C60" s="7">
        <v>2</v>
      </c>
      <c r="D60" s="6"/>
      <c r="E60" s="10"/>
      <c r="F60" s="6"/>
      <c r="G60" s="37">
        <f t="shared" si="0"/>
        <v>2</v>
      </c>
      <c r="H60" s="16"/>
      <c r="I60" s="6"/>
      <c r="J60" s="10"/>
      <c r="K60" s="10"/>
      <c r="L60" s="18" t="str">
        <f t="shared" si="1"/>
        <v/>
      </c>
      <c r="M60" s="16"/>
      <c r="N60" s="6"/>
      <c r="O60" s="10"/>
      <c r="P60" s="10"/>
      <c r="Q60" s="18" t="str">
        <f t="shared" si="2"/>
        <v/>
      </c>
    </row>
    <row r="61" spans="2:17" x14ac:dyDescent="0.2">
      <c r="B61" s="42">
        <v>53</v>
      </c>
      <c r="C61" s="119">
        <v>1</v>
      </c>
      <c r="D61" s="5"/>
      <c r="E61" s="37"/>
      <c r="F61" s="5"/>
      <c r="G61" s="4">
        <f t="shared" si="0"/>
        <v>1</v>
      </c>
      <c r="H61" s="45"/>
      <c r="I61" s="5"/>
      <c r="J61" s="37"/>
      <c r="K61" s="37"/>
      <c r="L61" s="20" t="str">
        <f t="shared" si="1"/>
        <v/>
      </c>
      <c r="M61" s="45"/>
      <c r="N61" s="5"/>
      <c r="O61" s="37"/>
      <c r="P61" s="37"/>
      <c r="Q61" s="20" t="str">
        <f t="shared" si="2"/>
        <v/>
      </c>
    </row>
    <row r="62" spans="2:17" x14ac:dyDescent="0.2">
      <c r="B62" s="42">
        <v>54</v>
      </c>
      <c r="C62" s="119">
        <v>1</v>
      </c>
      <c r="D62" s="5"/>
      <c r="E62" s="37"/>
      <c r="F62" s="5"/>
      <c r="G62" s="2">
        <f t="shared" si="0"/>
        <v>1</v>
      </c>
      <c r="H62" s="45"/>
      <c r="I62" s="5"/>
      <c r="J62" s="37"/>
      <c r="K62" s="37"/>
      <c r="L62" s="18" t="str">
        <f t="shared" si="1"/>
        <v/>
      </c>
      <c r="M62" s="45"/>
      <c r="N62" s="5"/>
      <c r="O62" s="37"/>
      <c r="P62" s="37"/>
      <c r="Q62" s="18" t="str">
        <f t="shared" si="2"/>
        <v/>
      </c>
    </row>
    <row r="63" spans="2:17" x14ac:dyDescent="0.2">
      <c r="B63" s="42">
        <v>55</v>
      </c>
      <c r="C63" s="119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  <c r="M63" s="45"/>
      <c r="N63" s="5"/>
      <c r="O63" s="37"/>
      <c r="P63" s="37"/>
      <c r="Q63" s="18" t="str">
        <f t="shared" si="2"/>
        <v/>
      </c>
    </row>
    <row r="64" spans="2:17" x14ac:dyDescent="0.2">
      <c r="B64" s="43">
        <v>56</v>
      </c>
      <c r="C64" s="7">
        <v>1</v>
      </c>
      <c r="D64" s="6"/>
      <c r="E64" s="10"/>
      <c r="F64" s="6"/>
      <c r="G64" s="37">
        <f t="shared" si="0"/>
        <v>1</v>
      </c>
      <c r="H64" s="16"/>
      <c r="I64" s="6"/>
      <c r="J64" s="10"/>
      <c r="K64" s="10"/>
      <c r="L64" s="18" t="str">
        <f t="shared" si="1"/>
        <v/>
      </c>
      <c r="M64" s="16"/>
      <c r="N64" s="6"/>
      <c r="O64" s="10"/>
      <c r="P64" s="10"/>
      <c r="Q64" s="18" t="str">
        <f t="shared" si="2"/>
        <v/>
      </c>
    </row>
    <row r="65" spans="2:17" x14ac:dyDescent="0.2">
      <c r="B65" s="42">
        <v>57</v>
      </c>
      <c r="C65" s="119">
        <v>2</v>
      </c>
      <c r="D65" s="5"/>
      <c r="E65" s="37"/>
      <c r="F65" s="5"/>
      <c r="G65" s="4">
        <f t="shared" si="0"/>
        <v>2</v>
      </c>
      <c r="H65" s="45"/>
      <c r="I65" s="5"/>
      <c r="J65" s="37"/>
      <c r="K65" s="37"/>
      <c r="L65" s="20" t="str">
        <f t="shared" si="1"/>
        <v/>
      </c>
      <c r="M65" s="45"/>
      <c r="N65" s="5"/>
      <c r="O65" s="37"/>
      <c r="P65" s="37"/>
      <c r="Q65" s="20" t="str">
        <f t="shared" si="2"/>
        <v/>
      </c>
    </row>
    <row r="66" spans="2:17" x14ac:dyDescent="0.2">
      <c r="B66" s="42">
        <v>58</v>
      </c>
      <c r="C66" s="119">
        <v>2</v>
      </c>
      <c r="D66" s="5">
        <v>1</v>
      </c>
      <c r="E66" s="37"/>
      <c r="F66" s="5"/>
      <c r="G66" s="2">
        <f t="shared" si="0"/>
        <v>3</v>
      </c>
      <c r="H66" s="45"/>
      <c r="I66" s="5"/>
      <c r="J66" s="37"/>
      <c r="K66" s="37"/>
      <c r="L66" s="18" t="str">
        <f t="shared" si="1"/>
        <v/>
      </c>
      <c r="M66" s="45"/>
      <c r="N66" s="5"/>
      <c r="O66" s="37"/>
      <c r="P66" s="37"/>
      <c r="Q66" s="18" t="str">
        <f t="shared" si="2"/>
        <v/>
      </c>
    </row>
    <row r="67" spans="2:17" x14ac:dyDescent="0.2">
      <c r="B67" s="42">
        <v>59</v>
      </c>
      <c r="C67" s="119">
        <v>1</v>
      </c>
      <c r="D67" s="5"/>
      <c r="E67" s="37"/>
      <c r="F67" s="5"/>
      <c r="G67" s="37">
        <f t="shared" si="0"/>
        <v>1</v>
      </c>
      <c r="H67" s="45"/>
      <c r="I67" s="5"/>
      <c r="J67" s="37"/>
      <c r="K67" s="37"/>
      <c r="L67" s="18" t="str">
        <f t="shared" si="1"/>
        <v/>
      </c>
      <c r="M67" s="45"/>
      <c r="N67" s="5"/>
      <c r="O67" s="37"/>
      <c r="P67" s="37"/>
      <c r="Q67" s="18" t="str">
        <f t="shared" si="2"/>
        <v/>
      </c>
    </row>
    <row r="68" spans="2:17" x14ac:dyDescent="0.2">
      <c r="B68" s="43">
        <v>60</v>
      </c>
      <c r="C68" s="7">
        <v>1</v>
      </c>
      <c r="D68" s="6"/>
      <c r="E68" s="10"/>
      <c r="F68" s="6"/>
      <c r="G68" s="37">
        <f t="shared" si="0"/>
        <v>1</v>
      </c>
      <c r="H68" s="16"/>
      <c r="I68" s="6"/>
      <c r="J68" s="10"/>
      <c r="K68" s="10"/>
      <c r="L68" s="18" t="str">
        <f t="shared" si="1"/>
        <v/>
      </c>
      <c r="M68" s="16"/>
      <c r="N68" s="6"/>
      <c r="O68" s="10"/>
      <c r="P68" s="10"/>
      <c r="Q68" s="18" t="str">
        <f t="shared" si="2"/>
        <v/>
      </c>
    </row>
    <row r="69" spans="2:17" x14ac:dyDescent="0.2">
      <c r="B69" s="42">
        <v>61</v>
      </c>
      <c r="C69" s="119">
        <v>1</v>
      </c>
      <c r="D69" s="5"/>
      <c r="E69" s="37"/>
      <c r="F69" s="5"/>
      <c r="G69" s="4">
        <f t="shared" si="0"/>
        <v>1</v>
      </c>
      <c r="H69" s="45"/>
      <c r="I69" s="5"/>
      <c r="J69" s="37"/>
      <c r="K69" s="37"/>
      <c r="L69" s="20" t="str">
        <f t="shared" si="1"/>
        <v/>
      </c>
      <c r="M69" s="45"/>
      <c r="N69" s="5"/>
      <c r="O69" s="37"/>
      <c r="P69" s="37"/>
      <c r="Q69" s="20" t="str">
        <f t="shared" si="2"/>
        <v/>
      </c>
    </row>
    <row r="70" spans="2:17" x14ac:dyDescent="0.2">
      <c r="B70" s="42">
        <v>62</v>
      </c>
      <c r="C70" s="119">
        <v>1</v>
      </c>
      <c r="D70" s="5"/>
      <c r="E70" s="37"/>
      <c r="F70" s="5"/>
      <c r="G70" s="2">
        <f t="shared" si="0"/>
        <v>1</v>
      </c>
      <c r="H70" s="45"/>
      <c r="I70" s="5"/>
      <c r="J70" s="37"/>
      <c r="K70" s="37"/>
      <c r="L70" s="18" t="str">
        <f t="shared" si="1"/>
        <v/>
      </c>
      <c r="M70" s="45"/>
      <c r="N70" s="5"/>
      <c r="O70" s="37"/>
      <c r="P70" s="37"/>
      <c r="Q70" s="18" t="str">
        <f t="shared" si="2"/>
        <v/>
      </c>
    </row>
    <row r="71" spans="2:17" s="2" customFormat="1" ht="9.75" customHeight="1" x14ac:dyDescent="0.2">
      <c r="B71" s="52"/>
    </row>
    <row r="72" spans="2:17" ht="7.5" customHeight="1" x14ac:dyDescent="0.2">
      <c r="B72" s="2"/>
    </row>
    <row r="73" spans="2:17" ht="8.25" customHeight="1" thickBot="1" x14ac:dyDescent="0.25">
      <c r="B73" s="12"/>
    </row>
    <row r="74" spans="2:17" ht="15.75" customHeight="1" thickBot="1" x14ac:dyDescent="0.25">
      <c r="B74" s="89" t="s">
        <v>5</v>
      </c>
      <c r="C74" s="355" t="str">
        <f>C4</f>
        <v>主任研究員</v>
      </c>
      <c r="D74" s="356"/>
      <c r="E74" s="356"/>
      <c r="F74" s="356"/>
      <c r="G74" s="357"/>
      <c r="H74" s="355" t="str">
        <f>H4</f>
        <v>研　究　員</v>
      </c>
      <c r="I74" s="356"/>
      <c r="J74" s="356"/>
      <c r="K74" s="356"/>
      <c r="L74" s="356"/>
      <c r="M74" s="356"/>
      <c r="N74" s="356"/>
      <c r="O74" s="356"/>
      <c r="P74" s="356"/>
      <c r="Q74" s="357"/>
    </row>
    <row r="75" spans="2:17" ht="15.75" customHeight="1" thickBot="1" x14ac:dyDescent="0.25">
      <c r="B75" s="75" t="s">
        <v>4</v>
      </c>
      <c r="C75" s="363" t="str">
        <f>C5</f>
        <v>２　　　　　級</v>
      </c>
      <c r="D75" s="364"/>
      <c r="E75" s="364"/>
      <c r="F75" s="364"/>
      <c r="G75" s="386"/>
      <c r="H75" s="363" t="str">
        <f>H5</f>
        <v>２　　　　　級</v>
      </c>
      <c r="I75" s="364"/>
      <c r="J75" s="364"/>
      <c r="K75" s="364"/>
      <c r="L75" s="365"/>
      <c r="M75" s="363" t="str">
        <f>M5</f>
        <v>1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400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401"/>
      <c r="N77" s="391"/>
      <c r="O77" s="391"/>
      <c r="P77" s="391"/>
      <c r="Q77" s="393"/>
    </row>
    <row r="78" spans="2:17" x14ac:dyDescent="0.2">
      <c r="B78" s="38">
        <v>63</v>
      </c>
      <c r="C78" s="45">
        <v>1</v>
      </c>
      <c r="D78" s="5"/>
      <c r="E78" s="37"/>
      <c r="F78" s="5"/>
      <c r="G78" s="37">
        <f t="shared" ref="G78:G136" si="3">IF(C78+D78+E78+F78=0,"",C78+D78+E78+F78)</f>
        <v>1</v>
      </c>
      <c r="H78" s="14"/>
      <c r="I78" s="22"/>
      <c r="J78" s="47"/>
      <c r="K78" s="47"/>
      <c r="L78" s="23" t="str">
        <f t="shared" ref="L78:L136" si="4">IF(H78+I78+J78+K78=0,"",H78+I78+J78+K78)</f>
        <v/>
      </c>
      <c r="M78" s="14"/>
      <c r="N78" s="22"/>
      <c r="O78" s="47"/>
      <c r="P78" s="47"/>
      <c r="Q78" s="23" t="str">
        <f t="shared" ref="Q78:Q115" si="5">IF(M78+N78+O78+P78=0,"",M78+N78+O78+P78)</f>
        <v/>
      </c>
    </row>
    <row r="79" spans="2:17" x14ac:dyDescent="0.2">
      <c r="B79" s="76">
        <v>64</v>
      </c>
      <c r="C79" s="16">
        <v>3</v>
      </c>
      <c r="D79" s="6"/>
      <c r="E79" s="10"/>
      <c r="F79" s="6"/>
      <c r="G79" s="10">
        <f t="shared" si="3"/>
        <v>3</v>
      </c>
      <c r="H79" s="16"/>
      <c r="I79" s="6"/>
      <c r="J79" s="10"/>
      <c r="K79" s="10"/>
      <c r="L79" s="19" t="str">
        <f t="shared" si="4"/>
        <v/>
      </c>
      <c r="M79" s="16"/>
      <c r="N79" s="6"/>
      <c r="O79" s="10"/>
      <c r="P79" s="10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37" t="str">
        <f t="shared" si="3"/>
        <v/>
      </c>
      <c r="H80" s="17"/>
      <c r="I80" s="3"/>
      <c r="J80" s="4"/>
      <c r="K80" s="4"/>
      <c r="L80" s="20" t="str">
        <f t="shared" si="4"/>
        <v/>
      </c>
      <c r="M80" s="17"/>
      <c r="N80" s="3"/>
      <c r="O80" s="4"/>
      <c r="P80" s="4"/>
      <c r="Q80" s="20" t="str">
        <f t="shared" si="5"/>
        <v/>
      </c>
    </row>
    <row r="81" spans="2:17" x14ac:dyDescent="0.2">
      <c r="B81" s="38">
        <v>66</v>
      </c>
      <c r="C81" s="45">
        <v>3</v>
      </c>
      <c r="D81" s="5"/>
      <c r="E81" s="37"/>
      <c r="F81" s="5"/>
      <c r="G81" s="37">
        <f t="shared" si="3"/>
        <v>3</v>
      </c>
      <c r="H81" s="45"/>
      <c r="I81" s="5"/>
      <c r="J81" s="5"/>
      <c r="K81" s="2"/>
      <c r="L81" s="18" t="str">
        <f t="shared" si="4"/>
        <v/>
      </c>
      <c r="M81" s="45"/>
      <c r="N81" s="5"/>
      <c r="O81" s="5"/>
      <c r="P81" s="2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45"/>
      <c r="N82" s="5"/>
      <c r="O82" s="37"/>
      <c r="P82" s="37"/>
      <c r="Q82" s="18" t="str">
        <f t="shared" si="5"/>
        <v/>
      </c>
    </row>
    <row r="83" spans="2:17" x14ac:dyDescent="0.2">
      <c r="B83" s="76">
        <v>68</v>
      </c>
      <c r="C83" s="16">
        <v>1</v>
      </c>
      <c r="D83" s="6"/>
      <c r="E83" s="10"/>
      <c r="F83" s="6"/>
      <c r="G83" s="10">
        <f t="shared" si="3"/>
        <v>1</v>
      </c>
      <c r="H83" s="16"/>
      <c r="I83" s="6"/>
      <c r="J83" s="10"/>
      <c r="K83" s="10"/>
      <c r="L83" s="19" t="str">
        <f t="shared" si="4"/>
        <v/>
      </c>
      <c r="M83" s="16"/>
      <c r="N83" s="6"/>
      <c r="O83" s="10"/>
      <c r="P83" s="10"/>
      <c r="Q83" s="19" t="str">
        <f t="shared" si="5"/>
        <v/>
      </c>
    </row>
    <row r="84" spans="2:17" x14ac:dyDescent="0.2">
      <c r="B84" s="38">
        <v>69</v>
      </c>
      <c r="C84" s="45">
        <v>1</v>
      </c>
      <c r="D84" s="5"/>
      <c r="E84" s="37"/>
      <c r="F84" s="5"/>
      <c r="G84" s="37">
        <f t="shared" si="3"/>
        <v>1</v>
      </c>
      <c r="H84" s="45"/>
      <c r="I84" s="5"/>
      <c r="J84" s="37"/>
      <c r="K84" s="37"/>
      <c r="L84" s="18" t="str">
        <f t="shared" si="4"/>
        <v/>
      </c>
      <c r="M84" s="45"/>
      <c r="N84" s="5"/>
      <c r="O84" s="37"/>
      <c r="P84" s="37"/>
      <c r="Q84" s="18" t="str">
        <f t="shared" si="5"/>
        <v/>
      </c>
    </row>
    <row r="85" spans="2:17" x14ac:dyDescent="0.2">
      <c r="B85" s="38">
        <v>70</v>
      </c>
      <c r="C85" s="45">
        <v>1</v>
      </c>
      <c r="D85" s="5"/>
      <c r="E85" s="37"/>
      <c r="F85" s="5"/>
      <c r="G85" s="37">
        <f t="shared" si="3"/>
        <v>1</v>
      </c>
      <c r="H85" s="45"/>
      <c r="I85" s="5"/>
      <c r="J85" s="37"/>
      <c r="K85" s="37"/>
      <c r="L85" s="18" t="str">
        <f t="shared" si="4"/>
        <v/>
      </c>
      <c r="M85" s="45"/>
      <c r="N85" s="5"/>
      <c r="O85" s="37"/>
      <c r="P85" s="37"/>
      <c r="Q85" s="18" t="str">
        <f t="shared" si="5"/>
        <v/>
      </c>
    </row>
    <row r="86" spans="2:17" x14ac:dyDescent="0.2">
      <c r="B86" s="38">
        <v>71</v>
      </c>
      <c r="C86" s="45">
        <v>1</v>
      </c>
      <c r="D86" s="5"/>
      <c r="E86" s="37"/>
      <c r="F86" s="5"/>
      <c r="G86" s="37">
        <f t="shared" si="3"/>
        <v>1</v>
      </c>
      <c r="H86" s="45"/>
      <c r="I86" s="5"/>
      <c r="J86" s="37"/>
      <c r="K86" s="37"/>
      <c r="L86" s="18" t="str">
        <f t="shared" si="4"/>
        <v/>
      </c>
      <c r="M86" s="45"/>
      <c r="N86" s="5"/>
      <c r="O86" s="37"/>
      <c r="P86" s="37"/>
      <c r="Q86" s="18" t="str">
        <f t="shared" si="5"/>
        <v/>
      </c>
    </row>
    <row r="87" spans="2:17" x14ac:dyDescent="0.2">
      <c r="B87" s="76">
        <v>72</v>
      </c>
      <c r="C87" s="16">
        <v>1</v>
      </c>
      <c r="D87" s="6"/>
      <c r="E87" s="10"/>
      <c r="F87" s="6"/>
      <c r="G87" s="19">
        <f t="shared" si="3"/>
        <v>1</v>
      </c>
      <c r="H87" s="45"/>
      <c r="I87" s="5"/>
      <c r="J87" s="37"/>
      <c r="K87" s="37"/>
      <c r="L87" s="18" t="str">
        <f t="shared" si="4"/>
        <v/>
      </c>
      <c r="M87" s="45"/>
      <c r="N87" s="5"/>
      <c r="O87" s="37"/>
      <c r="P87" s="37"/>
      <c r="Q87" s="18" t="str">
        <f t="shared" si="5"/>
        <v/>
      </c>
    </row>
    <row r="88" spans="2:17" x14ac:dyDescent="0.2">
      <c r="B88" s="38">
        <v>73</v>
      </c>
      <c r="C88" s="45">
        <v>1</v>
      </c>
      <c r="D88" s="5"/>
      <c r="E88" s="37"/>
      <c r="F88" s="5"/>
      <c r="G88" s="37">
        <f t="shared" si="3"/>
        <v>1</v>
      </c>
      <c r="H88" s="17"/>
      <c r="I88" s="3"/>
      <c r="J88" s="4"/>
      <c r="K88" s="4"/>
      <c r="L88" s="20" t="str">
        <f t="shared" si="4"/>
        <v/>
      </c>
      <c r="M88" s="17"/>
      <c r="N88" s="3"/>
      <c r="O88" s="4"/>
      <c r="P88" s="4"/>
      <c r="Q88" s="20" t="str">
        <f t="shared" si="5"/>
        <v/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3"/>
        <v/>
      </c>
      <c r="H89" s="45"/>
      <c r="I89" s="5"/>
      <c r="J89" s="37"/>
      <c r="K89" s="37"/>
      <c r="L89" s="18" t="str">
        <f t="shared" si="4"/>
        <v/>
      </c>
      <c r="M89" s="45"/>
      <c r="N89" s="5"/>
      <c r="O89" s="37"/>
      <c r="P89" s="37"/>
      <c r="Q89" s="18" t="str">
        <f t="shared" si="5"/>
        <v/>
      </c>
    </row>
    <row r="90" spans="2:17" x14ac:dyDescent="0.2">
      <c r="B90" s="38">
        <v>75</v>
      </c>
      <c r="C90" s="45">
        <v>1</v>
      </c>
      <c r="D90" s="5"/>
      <c r="E90" s="37"/>
      <c r="F90" s="5"/>
      <c r="G90" s="37">
        <f t="shared" si="3"/>
        <v>1</v>
      </c>
      <c r="H90" s="45"/>
      <c r="I90" s="5"/>
      <c r="J90" s="37"/>
      <c r="K90" s="37"/>
      <c r="L90" s="18" t="str">
        <f t="shared" si="4"/>
        <v/>
      </c>
      <c r="M90" s="45"/>
      <c r="N90" s="5"/>
      <c r="O90" s="37"/>
      <c r="P90" s="37"/>
      <c r="Q90" s="18" t="str">
        <f t="shared" si="5"/>
        <v/>
      </c>
    </row>
    <row r="91" spans="2:17" x14ac:dyDescent="0.2">
      <c r="B91" s="76">
        <v>76</v>
      </c>
      <c r="C91" s="16">
        <v>1</v>
      </c>
      <c r="D91" s="6"/>
      <c r="E91" s="10"/>
      <c r="F91" s="6"/>
      <c r="G91" s="10">
        <f t="shared" si="3"/>
        <v>1</v>
      </c>
      <c r="H91" s="16"/>
      <c r="I91" s="6"/>
      <c r="J91" s="10"/>
      <c r="K91" s="10"/>
      <c r="L91" s="19" t="str">
        <f t="shared" si="4"/>
        <v/>
      </c>
      <c r="M91" s="16"/>
      <c r="N91" s="6"/>
      <c r="O91" s="10"/>
      <c r="P91" s="10"/>
      <c r="Q91" s="19" t="str">
        <f t="shared" si="5"/>
        <v/>
      </c>
    </row>
    <row r="92" spans="2:17" x14ac:dyDescent="0.2">
      <c r="B92" s="38">
        <v>77</v>
      </c>
      <c r="C92" s="45">
        <v>1</v>
      </c>
      <c r="D92" s="5"/>
      <c r="E92" s="37"/>
      <c r="F92" s="5"/>
      <c r="G92" s="37">
        <f t="shared" si="3"/>
        <v>1</v>
      </c>
      <c r="H92" s="45"/>
      <c r="I92" s="5"/>
      <c r="J92" s="37"/>
      <c r="K92" s="37"/>
      <c r="L92" s="18" t="str">
        <f t="shared" si="4"/>
        <v/>
      </c>
      <c r="M92" s="45"/>
      <c r="N92" s="5"/>
      <c r="O92" s="37"/>
      <c r="P92" s="37"/>
      <c r="Q92" s="18" t="str">
        <f t="shared" si="5"/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/>
      <c r="I93" s="5"/>
      <c r="J93" s="37"/>
      <c r="K93" s="37"/>
      <c r="L93" s="18" t="str">
        <f t="shared" si="4"/>
        <v/>
      </c>
      <c r="M93" s="45"/>
      <c r="N93" s="5"/>
      <c r="O93" s="37"/>
      <c r="P93" s="37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45"/>
      <c r="N94" s="5"/>
      <c r="O94" s="37"/>
      <c r="P94" s="37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16"/>
      <c r="I95" s="6"/>
      <c r="J95" s="10"/>
      <c r="K95" s="10"/>
      <c r="L95" s="19" t="str">
        <f t="shared" si="4"/>
        <v/>
      </c>
      <c r="M95" s="16"/>
      <c r="N95" s="6"/>
      <c r="O95" s="10"/>
      <c r="P95" s="10"/>
      <c r="Q95" s="19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3"/>
        <v/>
      </c>
      <c r="H96" s="45"/>
      <c r="I96" s="5"/>
      <c r="J96" s="37"/>
      <c r="K96" s="37"/>
      <c r="L96" s="18" t="str">
        <f t="shared" si="4"/>
        <v/>
      </c>
      <c r="M96" s="45"/>
      <c r="N96" s="5"/>
      <c r="O96" s="37"/>
      <c r="P96" s="37"/>
      <c r="Q96" s="18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45"/>
      <c r="N97" s="5"/>
      <c r="O97" s="37"/>
      <c r="P97" s="37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45"/>
      <c r="N98" s="5"/>
      <c r="O98" s="37"/>
      <c r="P98" s="37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16"/>
      <c r="N99" s="6"/>
      <c r="O99" s="10"/>
      <c r="P99" s="10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5"/>
      <c r="L100" s="18" t="str">
        <f t="shared" si="4"/>
        <v/>
      </c>
      <c r="M100" s="45"/>
      <c r="N100" s="5"/>
      <c r="O100" s="37"/>
      <c r="P100" s="5"/>
      <c r="Q100" s="18" t="str">
        <f t="shared" si="5"/>
        <v/>
      </c>
    </row>
    <row r="101" spans="2:17" x14ac:dyDescent="0.2">
      <c r="B101" s="42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45"/>
      <c r="N101" s="5"/>
      <c r="O101" s="37"/>
      <c r="P101" s="37"/>
      <c r="Q101" s="18" t="str">
        <f t="shared" si="5"/>
        <v/>
      </c>
    </row>
    <row r="102" spans="2:17" x14ac:dyDescent="0.2">
      <c r="B102" s="42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45"/>
      <c r="N102" s="5"/>
      <c r="O102" s="37"/>
      <c r="P102" s="37"/>
      <c r="Q102" s="18" t="str">
        <f t="shared" si="5"/>
        <v/>
      </c>
    </row>
    <row r="103" spans="2:17" x14ac:dyDescent="0.2">
      <c r="B103" s="43">
        <v>88</v>
      </c>
      <c r="C103" s="45"/>
      <c r="D103" s="5"/>
      <c r="E103" s="37"/>
      <c r="F103" s="5"/>
      <c r="G103" s="37" t="str">
        <f t="shared" si="3"/>
        <v/>
      </c>
      <c r="H103" s="16"/>
      <c r="I103" s="6"/>
      <c r="J103" s="10"/>
      <c r="K103" s="10"/>
      <c r="L103" s="19" t="str">
        <f t="shared" si="4"/>
        <v/>
      </c>
      <c r="M103" s="16"/>
      <c r="N103" s="6"/>
      <c r="O103" s="10"/>
      <c r="P103" s="10"/>
      <c r="Q103" s="19" t="str">
        <f t="shared" si="5"/>
        <v/>
      </c>
    </row>
    <row r="104" spans="2:17" x14ac:dyDescent="0.2">
      <c r="B104" s="42">
        <v>89</v>
      </c>
      <c r="C104" s="17"/>
      <c r="D104" s="3"/>
      <c r="E104" s="4"/>
      <c r="F104" s="3"/>
      <c r="G104" s="4" t="str">
        <f t="shared" si="3"/>
        <v/>
      </c>
      <c r="H104" s="45"/>
      <c r="I104" s="5"/>
      <c r="J104" s="37"/>
      <c r="K104" s="37"/>
      <c r="L104" s="18" t="str">
        <f t="shared" si="4"/>
        <v/>
      </c>
      <c r="M104" s="45"/>
      <c r="N104" s="5"/>
      <c r="O104" s="37"/>
      <c r="P104" s="37"/>
      <c r="Q104" s="18" t="str">
        <f t="shared" si="5"/>
        <v/>
      </c>
    </row>
    <row r="105" spans="2:17" x14ac:dyDescent="0.2">
      <c r="B105" s="42">
        <v>90</v>
      </c>
      <c r="C105" s="45"/>
      <c r="D105" s="5"/>
      <c r="E105" s="37"/>
      <c r="F105" s="5"/>
      <c r="G105" s="37" t="str">
        <f t="shared" si="3"/>
        <v/>
      </c>
      <c r="H105" s="45"/>
      <c r="I105" s="5"/>
      <c r="J105" s="37"/>
      <c r="K105" s="37"/>
      <c r="L105" s="18" t="str">
        <f t="shared" si="4"/>
        <v/>
      </c>
      <c r="M105" s="45"/>
      <c r="N105" s="5"/>
      <c r="O105" s="37"/>
      <c r="P105" s="37"/>
      <c r="Q105" s="18" t="str">
        <f t="shared" si="5"/>
        <v/>
      </c>
    </row>
    <row r="106" spans="2:17" x14ac:dyDescent="0.2">
      <c r="B106" s="42">
        <v>91</v>
      </c>
      <c r="C106" s="45"/>
      <c r="D106" s="5"/>
      <c r="E106" s="37"/>
      <c r="F106" s="5"/>
      <c r="G106" s="37" t="str">
        <f t="shared" si="3"/>
        <v/>
      </c>
      <c r="H106" s="45"/>
      <c r="I106" s="5"/>
      <c r="J106" s="37"/>
      <c r="K106" s="37"/>
      <c r="L106" s="18" t="str">
        <f t="shared" si="4"/>
        <v/>
      </c>
      <c r="M106" s="45"/>
      <c r="N106" s="5"/>
      <c r="O106" s="37"/>
      <c r="P106" s="37"/>
      <c r="Q106" s="18" t="str">
        <f t="shared" si="5"/>
        <v/>
      </c>
    </row>
    <row r="107" spans="2:17" x14ac:dyDescent="0.2">
      <c r="B107" s="43">
        <v>92</v>
      </c>
      <c r="C107" s="16"/>
      <c r="D107" s="6"/>
      <c r="E107" s="10"/>
      <c r="F107" s="6"/>
      <c r="G107" s="10" t="str">
        <f t="shared" si="3"/>
        <v/>
      </c>
      <c r="H107" s="16"/>
      <c r="I107" s="6"/>
      <c r="J107" s="10"/>
      <c r="K107" s="10"/>
      <c r="L107" s="19" t="str">
        <f t="shared" si="4"/>
        <v/>
      </c>
      <c r="M107" s="16"/>
      <c r="N107" s="6"/>
      <c r="O107" s="10"/>
      <c r="P107" s="10"/>
      <c r="Q107" s="19" t="str">
        <f t="shared" si="5"/>
        <v/>
      </c>
    </row>
    <row r="108" spans="2:17" x14ac:dyDescent="0.2">
      <c r="B108" s="42">
        <v>93</v>
      </c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45"/>
      <c r="N108" s="5"/>
      <c r="O108" s="37"/>
      <c r="P108" s="37"/>
      <c r="Q108" s="18" t="str">
        <f t="shared" si="5"/>
        <v/>
      </c>
    </row>
    <row r="109" spans="2:17" x14ac:dyDescent="0.2">
      <c r="B109" s="42">
        <v>94</v>
      </c>
      <c r="C109" s="45"/>
      <c r="D109" s="5"/>
      <c r="E109" s="37"/>
      <c r="F109" s="5"/>
      <c r="G109" s="37" t="str">
        <f t="shared" si="3"/>
        <v/>
      </c>
      <c r="H109" s="45"/>
      <c r="I109" s="5"/>
      <c r="J109" s="37"/>
      <c r="K109" s="37"/>
      <c r="L109" s="18" t="str">
        <f t="shared" si="4"/>
        <v/>
      </c>
      <c r="M109" s="45"/>
      <c r="N109" s="5"/>
      <c r="O109" s="37"/>
      <c r="P109" s="37"/>
      <c r="Q109" s="18" t="str">
        <f t="shared" si="5"/>
        <v/>
      </c>
    </row>
    <row r="110" spans="2:17" x14ac:dyDescent="0.2">
      <c r="B110" s="42">
        <v>95</v>
      </c>
      <c r="C110" s="45"/>
      <c r="D110" s="5"/>
      <c r="E110" s="37"/>
      <c r="F110" s="5"/>
      <c r="G110" s="37" t="str">
        <f t="shared" si="3"/>
        <v/>
      </c>
      <c r="H110" s="45"/>
      <c r="I110" s="5"/>
      <c r="J110" s="37"/>
      <c r="K110" s="37"/>
      <c r="L110" s="18" t="str">
        <f t="shared" si="4"/>
        <v/>
      </c>
      <c r="M110" s="45"/>
      <c r="N110" s="5"/>
      <c r="O110" s="37"/>
      <c r="P110" s="37"/>
      <c r="Q110" s="18" t="str">
        <f t="shared" si="5"/>
        <v/>
      </c>
    </row>
    <row r="111" spans="2:17" x14ac:dyDescent="0.2">
      <c r="B111" s="43">
        <v>96</v>
      </c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45"/>
      <c r="N111" s="5"/>
      <c r="O111" s="37"/>
      <c r="P111" s="37"/>
      <c r="Q111" s="18" t="str">
        <f t="shared" si="5"/>
        <v/>
      </c>
    </row>
    <row r="112" spans="2:17" x14ac:dyDescent="0.2">
      <c r="B112" s="42">
        <v>97</v>
      </c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17"/>
      <c r="N112" s="3"/>
      <c r="O112" s="4"/>
      <c r="P112" s="4"/>
      <c r="Q112" s="20" t="str">
        <f t="shared" si="5"/>
        <v/>
      </c>
    </row>
    <row r="113" spans="2:17" x14ac:dyDescent="0.2">
      <c r="B113" s="42">
        <v>98</v>
      </c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45"/>
      <c r="N113" s="5"/>
      <c r="O113" s="37"/>
      <c r="P113" s="37"/>
      <c r="Q113" s="18" t="str">
        <f t="shared" si="5"/>
        <v/>
      </c>
    </row>
    <row r="114" spans="2:17" x14ac:dyDescent="0.2">
      <c r="B114" s="42">
        <v>99</v>
      </c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45"/>
      <c r="N114" s="5"/>
      <c r="O114" s="37"/>
      <c r="P114" s="37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16"/>
      <c r="N115" s="6"/>
      <c r="O115" s="10"/>
      <c r="P115" s="10"/>
      <c r="Q115" s="19" t="str">
        <f t="shared" si="5"/>
        <v/>
      </c>
    </row>
    <row r="116" spans="2:17" x14ac:dyDescent="0.2">
      <c r="B116" s="42">
        <v>101</v>
      </c>
      <c r="C116" s="17"/>
      <c r="D116" s="3"/>
      <c r="E116" s="4"/>
      <c r="F116" s="3"/>
      <c r="G116" s="4" t="str">
        <f>IF(C116+D116+E116+F116=0,"",C116+D116+E116+F116)</f>
        <v/>
      </c>
      <c r="H116" s="17"/>
      <c r="I116" s="3"/>
      <c r="J116" s="4"/>
      <c r="K116" s="4"/>
      <c r="L116" s="20" t="str">
        <f>IF(H116+I116+J116+K116=0,"",H116+I116+J116+K116)</f>
        <v/>
      </c>
      <c r="M116" s="17"/>
      <c r="N116" s="3"/>
      <c r="O116" s="4"/>
      <c r="P116" s="4"/>
      <c r="Q116" s="20" t="str">
        <f>IF(M116+N116+O116+P116=0,"",M116+N116+O116+P116)</f>
        <v/>
      </c>
    </row>
    <row r="117" spans="2:17" x14ac:dyDescent="0.2">
      <c r="B117" s="42">
        <v>102</v>
      </c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81"/>
      <c r="N117" s="2"/>
      <c r="O117" s="5"/>
      <c r="P117" s="2"/>
      <c r="Q117" s="18" t="str">
        <f t="shared" ref="Q117:Q136" si="6">IF(M117+N117+O117+P117=0,"",M117+N117+O117+P117)</f>
        <v/>
      </c>
    </row>
    <row r="118" spans="2:17" x14ac:dyDescent="0.2">
      <c r="B118" s="42">
        <v>103</v>
      </c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45"/>
      <c r="N118" s="5"/>
      <c r="O118" s="37"/>
      <c r="P118" s="37"/>
      <c r="Q118" s="18" t="str">
        <f t="shared" si="6"/>
        <v/>
      </c>
    </row>
    <row r="119" spans="2:17" x14ac:dyDescent="0.2">
      <c r="B119" s="43">
        <v>104</v>
      </c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45"/>
      <c r="N119" s="5"/>
      <c r="O119" s="37"/>
      <c r="P119" s="37"/>
      <c r="Q119" s="18" t="str">
        <f t="shared" si="6"/>
        <v/>
      </c>
    </row>
    <row r="120" spans="2:17" x14ac:dyDescent="0.2">
      <c r="B120" s="42">
        <v>105</v>
      </c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17"/>
      <c r="N120" s="3"/>
      <c r="O120" s="4"/>
      <c r="P120" s="4"/>
      <c r="Q120" s="20" t="str">
        <f t="shared" si="6"/>
        <v/>
      </c>
    </row>
    <row r="121" spans="2:17" x14ac:dyDescent="0.2">
      <c r="B121" s="42">
        <v>106</v>
      </c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45"/>
      <c r="N121" s="5"/>
      <c r="O121" s="37"/>
      <c r="P121" s="37"/>
      <c r="Q121" s="18" t="str">
        <f t="shared" si="6"/>
        <v/>
      </c>
    </row>
    <row r="122" spans="2:17" x14ac:dyDescent="0.2">
      <c r="B122" s="42">
        <v>107</v>
      </c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45"/>
      <c r="N122" s="5"/>
      <c r="O122" s="37"/>
      <c r="P122" s="37"/>
      <c r="Q122" s="18" t="str">
        <f t="shared" si="6"/>
        <v/>
      </c>
    </row>
    <row r="123" spans="2:17" x14ac:dyDescent="0.2">
      <c r="B123" s="43">
        <v>108</v>
      </c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16"/>
      <c r="N123" s="6"/>
      <c r="O123" s="10"/>
      <c r="P123" s="10"/>
      <c r="Q123" s="18" t="str">
        <f t="shared" si="6"/>
        <v/>
      </c>
    </row>
    <row r="124" spans="2:17" x14ac:dyDescent="0.2">
      <c r="B124" s="42">
        <v>109</v>
      </c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45"/>
      <c r="N124" s="5"/>
      <c r="O124" s="37"/>
      <c r="P124" s="37"/>
      <c r="Q124" s="20" t="str">
        <f t="shared" si="6"/>
        <v/>
      </c>
    </row>
    <row r="125" spans="2:17" x14ac:dyDescent="0.2">
      <c r="B125" s="42">
        <v>110</v>
      </c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45"/>
      <c r="N125" s="5"/>
      <c r="O125" s="37"/>
      <c r="P125" s="37"/>
      <c r="Q125" s="18" t="str">
        <f t="shared" si="6"/>
        <v/>
      </c>
    </row>
    <row r="126" spans="2:17" x14ac:dyDescent="0.2">
      <c r="B126" s="42">
        <v>111</v>
      </c>
      <c r="C126" s="45"/>
      <c r="D126" s="5"/>
      <c r="E126" s="37"/>
      <c r="F126" s="5"/>
      <c r="G126" s="18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45"/>
      <c r="N126" s="5"/>
      <c r="O126" s="37"/>
      <c r="P126" s="37"/>
      <c r="Q126" s="18" t="str">
        <f t="shared" si="6"/>
        <v/>
      </c>
    </row>
    <row r="127" spans="2:17" x14ac:dyDescent="0.2">
      <c r="B127" s="43">
        <v>112</v>
      </c>
      <c r="C127" s="16"/>
      <c r="D127" s="6"/>
      <c r="E127" s="10"/>
      <c r="F127" s="6"/>
      <c r="G127" s="19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16"/>
      <c r="N127" s="6"/>
      <c r="O127" s="10"/>
      <c r="P127" s="10"/>
      <c r="Q127" s="18" t="str">
        <f t="shared" si="6"/>
        <v/>
      </c>
    </row>
    <row r="128" spans="2:17" x14ac:dyDescent="0.2">
      <c r="B128" s="42">
        <v>113</v>
      </c>
      <c r="C128" s="45"/>
      <c r="D128" s="5"/>
      <c r="E128" s="37"/>
      <c r="F128" s="5"/>
      <c r="G128" s="37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45"/>
      <c r="N128" s="5"/>
      <c r="O128" s="37"/>
      <c r="P128" s="37"/>
      <c r="Q128" s="20" t="str">
        <f t="shared" si="6"/>
        <v/>
      </c>
    </row>
    <row r="129" spans="2:17" x14ac:dyDescent="0.2">
      <c r="B129" s="42">
        <v>114</v>
      </c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45"/>
      <c r="N129" s="5"/>
      <c r="O129" s="37"/>
      <c r="P129" s="37"/>
      <c r="Q129" s="18" t="str">
        <f t="shared" si="6"/>
        <v/>
      </c>
    </row>
    <row r="130" spans="2:17" x14ac:dyDescent="0.2">
      <c r="B130" s="42">
        <v>115</v>
      </c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45"/>
      <c r="N130" s="5"/>
      <c r="O130" s="37"/>
      <c r="P130" s="37"/>
      <c r="Q130" s="18" t="str">
        <f t="shared" si="6"/>
        <v/>
      </c>
    </row>
    <row r="131" spans="2:17" x14ac:dyDescent="0.2">
      <c r="B131" s="43">
        <v>116</v>
      </c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16"/>
      <c r="N131" s="6"/>
      <c r="O131" s="10"/>
      <c r="P131" s="10"/>
      <c r="Q131" s="18" t="str">
        <f t="shared" si="6"/>
        <v/>
      </c>
    </row>
    <row r="132" spans="2:17" x14ac:dyDescent="0.2">
      <c r="B132" s="42">
        <v>117</v>
      </c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33"/>
      <c r="N132" s="37"/>
      <c r="O132" s="3"/>
      <c r="P132" s="37"/>
      <c r="Q132" s="20" t="str">
        <f t="shared" si="6"/>
        <v/>
      </c>
    </row>
    <row r="133" spans="2:17" x14ac:dyDescent="0.2">
      <c r="B133" s="42">
        <v>118</v>
      </c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81"/>
      <c r="N133" s="37"/>
      <c r="O133" s="5"/>
      <c r="P133" s="37"/>
      <c r="Q133" s="18" t="str">
        <f t="shared" si="6"/>
        <v/>
      </c>
    </row>
    <row r="134" spans="2:17" x14ac:dyDescent="0.2">
      <c r="B134" s="42">
        <v>119</v>
      </c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81"/>
      <c r="N134" s="37"/>
      <c r="O134" s="5"/>
      <c r="P134" s="37"/>
      <c r="Q134" s="18" t="str">
        <f t="shared" si="6"/>
        <v/>
      </c>
    </row>
    <row r="135" spans="2:17" x14ac:dyDescent="0.2">
      <c r="B135" s="43">
        <v>120</v>
      </c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93"/>
      <c r="N135" s="10"/>
      <c r="O135" s="6"/>
      <c r="P135" s="10"/>
      <c r="Q135" s="19" t="str">
        <f t="shared" si="6"/>
        <v/>
      </c>
    </row>
    <row r="136" spans="2:17" ht="13.5" thickBot="1" x14ac:dyDescent="0.25">
      <c r="B136" s="42">
        <v>121</v>
      </c>
      <c r="C136" s="46"/>
      <c r="D136" s="67"/>
      <c r="E136" s="39"/>
      <c r="F136" s="67"/>
      <c r="G136" s="39" t="str">
        <f t="shared" si="3"/>
        <v/>
      </c>
      <c r="H136" s="94"/>
      <c r="I136" s="39"/>
      <c r="J136" s="67"/>
      <c r="K136" s="39"/>
      <c r="L136" s="69" t="str">
        <f t="shared" si="4"/>
        <v/>
      </c>
      <c r="M136" s="94"/>
      <c r="N136" s="39"/>
      <c r="O136" s="67"/>
      <c r="P136" s="39"/>
      <c r="Q136" s="69" t="str">
        <f t="shared" si="6"/>
        <v/>
      </c>
    </row>
    <row r="137" spans="2:17" ht="16.5" customHeight="1" thickBot="1" x14ac:dyDescent="0.25">
      <c r="B137" s="75" t="s">
        <v>0</v>
      </c>
      <c r="C137" s="14">
        <f>SUM(C8:C70)+SUM(C78:C136)</f>
        <v>42</v>
      </c>
      <c r="D137" s="22">
        <f t="shared" ref="D137:K137" si="7">SUM(D8:D70)+SUM(D78:D136)</f>
        <v>1</v>
      </c>
      <c r="E137" s="22">
        <f t="shared" si="7"/>
        <v>1</v>
      </c>
      <c r="F137" s="22">
        <f t="shared" si="7"/>
        <v>0</v>
      </c>
      <c r="G137" s="47">
        <f>SUM(G8:G70)+SUM(G78:G136)</f>
        <v>44</v>
      </c>
      <c r="H137" s="96">
        <f t="shared" si="7"/>
        <v>27</v>
      </c>
      <c r="I137" s="22">
        <f t="shared" si="7"/>
        <v>0</v>
      </c>
      <c r="J137" s="22">
        <f t="shared" si="7"/>
        <v>0</v>
      </c>
      <c r="K137" s="22">
        <f t="shared" si="7"/>
        <v>0</v>
      </c>
      <c r="L137" s="23">
        <f t="shared" ref="L137:Q137" si="8">SUM(L8:L70)+SUM(L78:L136)</f>
        <v>27</v>
      </c>
      <c r="M137" s="96">
        <f t="shared" si="8"/>
        <v>0</v>
      </c>
      <c r="N137" s="22">
        <f t="shared" si="8"/>
        <v>1</v>
      </c>
      <c r="O137" s="22">
        <f t="shared" si="8"/>
        <v>0</v>
      </c>
      <c r="P137" s="22">
        <f t="shared" si="8"/>
        <v>0</v>
      </c>
      <c r="Q137" s="23">
        <f t="shared" si="8"/>
        <v>1</v>
      </c>
    </row>
    <row r="138" spans="2:17" ht="16.5" customHeight="1" thickBot="1" x14ac:dyDescent="0.25">
      <c r="B138" s="179" t="s">
        <v>14</v>
      </c>
      <c r="C138" s="55"/>
      <c r="D138" s="56"/>
      <c r="E138" s="56"/>
      <c r="F138" s="32"/>
      <c r="G138" s="32"/>
      <c r="H138" s="32"/>
      <c r="I138" s="32"/>
      <c r="J138" s="108"/>
      <c r="K138" s="32"/>
      <c r="L138" s="28"/>
      <c r="M138" s="32"/>
      <c r="N138" s="32" t="s">
        <v>209</v>
      </c>
      <c r="O138" s="117">
        <f>Q137</f>
        <v>1</v>
      </c>
      <c r="P138" s="32">
        <f>ROUND(O138/P140*100,1)</f>
        <v>0.4</v>
      </c>
      <c r="Q138" s="28" t="s">
        <v>201</v>
      </c>
    </row>
    <row r="139" spans="2:17" ht="16.5" customHeight="1" thickBot="1" x14ac:dyDescent="0.25">
      <c r="B139" s="61" t="s">
        <v>16</v>
      </c>
      <c r="C139" s="423" t="s">
        <v>104</v>
      </c>
      <c r="D139" s="424"/>
      <c r="E139" s="26">
        <f>G137</f>
        <v>44</v>
      </c>
      <c r="F139" s="138">
        <f>ROUND(E139/P140*100,1)</f>
        <v>19.7</v>
      </c>
      <c r="G139" s="59" t="s">
        <v>52</v>
      </c>
      <c r="H139" s="217"/>
      <c r="I139" s="420" t="s">
        <v>105</v>
      </c>
      <c r="J139" s="420"/>
      <c r="K139" s="420"/>
      <c r="L139" s="117">
        <f>L137+Q137</f>
        <v>28</v>
      </c>
      <c r="M139" s="234">
        <f>ROUND(L139/P140*100,1)</f>
        <v>12.6</v>
      </c>
      <c r="N139" s="234" t="s">
        <v>201</v>
      </c>
      <c r="O139" s="26"/>
      <c r="P139" s="138"/>
      <c r="Q139" s="118"/>
    </row>
    <row r="140" spans="2:17" ht="16.5" customHeight="1" thickBot="1" x14ac:dyDescent="0.25">
      <c r="N140" s="355" t="s">
        <v>50</v>
      </c>
      <c r="O140" s="357"/>
      <c r="P140" s="55">
        <f>研54!E138+研54!L138+研32!G138+研32!O138+O138</f>
        <v>223</v>
      </c>
      <c r="Q140" s="186" t="s">
        <v>51</v>
      </c>
    </row>
  </sheetData>
  <mergeCells count="43">
    <mergeCell ref="C4:G4"/>
    <mergeCell ref="C5:G5"/>
    <mergeCell ref="H5:L5"/>
    <mergeCell ref="C6:C7"/>
    <mergeCell ref="E6:E7"/>
    <mergeCell ref="J6:J7"/>
    <mergeCell ref="H6:H7"/>
    <mergeCell ref="H4:Q4"/>
    <mergeCell ref="M5:Q5"/>
    <mergeCell ref="N6:N7"/>
    <mergeCell ref="Q6:Q7"/>
    <mergeCell ref="M6:M7"/>
    <mergeCell ref="I6:I7"/>
    <mergeCell ref="O6:O7"/>
    <mergeCell ref="P6:P7"/>
    <mergeCell ref="D6:D7"/>
    <mergeCell ref="L6:L7"/>
    <mergeCell ref="C76:C77"/>
    <mergeCell ref="C139:D139"/>
    <mergeCell ref="K6:K7"/>
    <mergeCell ref="F6:F7"/>
    <mergeCell ref="G6:G7"/>
    <mergeCell ref="G76:G77"/>
    <mergeCell ref="C74:G74"/>
    <mergeCell ref="E76:E77"/>
    <mergeCell ref="H74:Q74"/>
    <mergeCell ref="F76:F77"/>
    <mergeCell ref="H76:H77"/>
    <mergeCell ref="H75:L75"/>
    <mergeCell ref="N140:O140"/>
    <mergeCell ref="J76:J77"/>
    <mergeCell ref="D76:D77"/>
    <mergeCell ref="I139:K139"/>
    <mergeCell ref="M75:Q75"/>
    <mergeCell ref="M76:M77"/>
    <mergeCell ref="N76:N77"/>
    <mergeCell ref="O76:O77"/>
    <mergeCell ref="P76:P77"/>
    <mergeCell ref="Q76:Q77"/>
    <mergeCell ref="L76:L77"/>
    <mergeCell ref="I76:I77"/>
    <mergeCell ref="K76:K77"/>
    <mergeCell ref="C75:G75"/>
  </mergeCells>
  <phoneticPr fontId="4"/>
  <pageMargins left="0.70866141732283472" right="0.70866141732283472" top="0.74803149606299213" bottom="0.74803149606299213" header="0.31496062992125984" footer="0.31496062992125984"/>
  <pageSetup paperSize="9" scale="84" firstPageNumber="59" orientation="portrait" r:id="rId1"/>
  <rowBreaks count="1" manualBreakCount="1">
    <brk id="70" max="16" man="1"/>
  </rowBreaks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1:L107"/>
  <sheetViews>
    <sheetView view="pageBreakPreview" zoomScale="115" zoomScaleNormal="100" zoomScaleSheetLayoutView="115" workbookViewId="0">
      <pane ySplit="7" topLeftCell="A8" activePane="bottomLeft" state="frozen"/>
      <selection activeCell="B1" sqref="B1"/>
      <selection pane="bottomLeft" activeCell="O3" sqref="O3"/>
    </sheetView>
  </sheetViews>
  <sheetFormatPr defaultRowHeight="13" x14ac:dyDescent="0.2"/>
  <cols>
    <col min="1" max="1" width="1.6328125" customWidth="1"/>
    <col min="2" max="2" width="9.08984375" customWidth="1"/>
    <col min="3" max="12" width="8.81640625" customWidth="1"/>
  </cols>
  <sheetData>
    <row r="1" spans="2:12" ht="13.5" customHeight="1" x14ac:dyDescent="0.2">
      <c r="B1" s="1"/>
    </row>
    <row r="3" spans="2:12" ht="14.5" thickBot="1" x14ac:dyDescent="0.25">
      <c r="B3" s="12" t="s">
        <v>184</v>
      </c>
    </row>
    <row r="4" spans="2:12" ht="15.75" customHeight="1" thickBot="1" x14ac:dyDescent="0.25">
      <c r="B4" s="91" t="s">
        <v>5</v>
      </c>
      <c r="C4" s="356" t="s">
        <v>106</v>
      </c>
      <c r="D4" s="356"/>
      <c r="E4" s="356"/>
      <c r="F4" s="356"/>
      <c r="G4" s="356"/>
      <c r="H4" s="356"/>
      <c r="I4" s="356"/>
      <c r="J4" s="356"/>
      <c r="K4" s="356"/>
      <c r="L4" s="357"/>
    </row>
    <row r="5" spans="2:12" ht="15.75" customHeight="1" thickBot="1" x14ac:dyDescent="0.25">
      <c r="B5" s="78" t="s">
        <v>4</v>
      </c>
      <c r="C5" s="363" t="s">
        <v>79</v>
      </c>
      <c r="D5" s="364"/>
      <c r="E5" s="364"/>
      <c r="F5" s="364"/>
      <c r="G5" s="365"/>
      <c r="H5" s="366" t="s">
        <v>84</v>
      </c>
      <c r="I5" s="364"/>
      <c r="J5" s="364"/>
      <c r="K5" s="364"/>
      <c r="L5" s="365"/>
    </row>
    <row r="6" spans="2:12" x14ac:dyDescent="0.2">
      <c r="B6" s="84" t="s">
        <v>2</v>
      </c>
      <c r="C6" s="400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  <c r="H6" s="394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</row>
    <row r="7" spans="2:12" ht="13.5" thickBot="1" x14ac:dyDescent="0.25">
      <c r="B7" s="85" t="s">
        <v>12</v>
      </c>
      <c r="C7" s="401"/>
      <c r="D7" s="391"/>
      <c r="E7" s="391"/>
      <c r="F7" s="391"/>
      <c r="G7" s="393"/>
      <c r="H7" s="395"/>
      <c r="I7" s="391"/>
      <c r="J7" s="391"/>
      <c r="K7" s="391"/>
      <c r="L7" s="393"/>
    </row>
    <row r="8" spans="2:12" x14ac:dyDescent="0.2">
      <c r="B8" s="83"/>
      <c r="C8" s="189" t="s">
        <v>169</v>
      </c>
      <c r="D8" s="190" t="s">
        <v>169</v>
      </c>
      <c r="E8" s="191" t="s">
        <v>169</v>
      </c>
      <c r="F8" s="190" t="s">
        <v>169</v>
      </c>
      <c r="G8" s="188" t="s">
        <v>38</v>
      </c>
      <c r="H8" s="162" t="s">
        <v>169</v>
      </c>
      <c r="I8" s="185" t="s">
        <v>169</v>
      </c>
      <c r="J8" s="163" t="s">
        <v>169</v>
      </c>
      <c r="K8" s="185" t="s">
        <v>169</v>
      </c>
      <c r="L8" s="188" t="s">
        <v>38</v>
      </c>
    </row>
    <row r="9" spans="2:12" x14ac:dyDescent="0.2">
      <c r="B9" s="42">
        <v>1</v>
      </c>
      <c r="C9" s="45"/>
      <c r="D9" s="5"/>
      <c r="E9" s="37"/>
      <c r="F9" s="37"/>
      <c r="G9" s="18" t="str">
        <f t="shared" ref="G9:G70" si="0">IF(C9+D9+E9+F9=0,"",C9+D9+E9+F9)</f>
        <v/>
      </c>
      <c r="H9" s="2"/>
      <c r="I9" s="5"/>
      <c r="J9" s="37"/>
      <c r="K9" s="5"/>
      <c r="L9" s="18" t="str">
        <f t="shared" ref="L9:L70" si="1">IF(H9+I9+J9+K9=0,"",H9+I9+J9+K9)</f>
        <v/>
      </c>
    </row>
    <row r="10" spans="2:12" x14ac:dyDescent="0.2">
      <c r="B10" s="42">
        <v>2</v>
      </c>
      <c r="C10" s="45"/>
      <c r="D10" s="5"/>
      <c r="E10" s="37"/>
      <c r="F10" s="37"/>
      <c r="G10" s="18" t="str">
        <f t="shared" si="0"/>
        <v/>
      </c>
      <c r="H10" s="2"/>
      <c r="I10" s="5"/>
      <c r="J10" s="37"/>
      <c r="K10" s="5"/>
      <c r="L10" s="18" t="str">
        <f>IF(H10+I10+J10+K10=0,"",H10+I10+J10+K10)</f>
        <v/>
      </c>
    </row>
    <row r="11" spans="2:12" x14ac:dyDescent="0.2">
      <c r="B11" s="42">
        <v>3</v>
      </c>
      <c r="C11" s="45"/>
      <c r="D11" s="5"/>
      <c r="E11" s="37"/>
      <c r="F11" s="37"/>
      <c r="G11" s="18" t="str">
        <f t="shared" si="0"/>
        <v/>
      </c>
      <c r="H11" s="2"/>
      <c r="I11" s="5"/>
      <c r="J11" s="37"/>
      <c r="K11" s="5"/>
      <c r="L11" s="18" t="str">
        <f t="shared" si="1"/>
        <v/>
      </c>
    </row>
    <row r="12" spans="2:12" x14ac:dyDescent="0.2">
      <c r="B12" s="43">
        <v>4</v>
      </c>
      <c r="C12" s="16"/>
      <c r="D12" s="6"/>
      <c r="E12" s="10"/>
      <c r="F12" s="10"/>
      <c r="G12" s="19" t="str">
        <f t="shared" si="0"/>
        <v/>
      </c>
      <c r="H12" s="7"/>
      <c r="I12" s="6"/>
      <c r="J12" s="10"/>
      <c r="K12" s="6"/>
      <c r="L12" s="19" t="str">
        <f t="shared" si="1"/>
        <v/>
      </c>
    </row>
    <row r="13" spans="2:12" x14ac:dyDescent="0.2">
      <c r="B13" s="42">
        <v>5</v>
      </c>
      <c r="C13" s="45"/>
      <c r="D13" s="5"/>
      <c r="E13" s="37"/>
      <c r="F13" s="37"/>
      <c r="G13" s="18" t="str">
        <f t="shared" si="0"/>
        <v/>
      </c>
      <c r="H13" s="2"/>
      <c r="I13" s="5"/>
      <c r="J13" s="37"/>
      <c r="K13" s="5"/>
      <c r="L13" s="18" t="str">
        <f t="shared" si="1"/>
        <v/>
      </c>
    </row>
    <row r="14" spans="2:12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5"/>
      <c r="L14" s="18" t="str">
        <f t="shared" si="1"/>
        <v/>
      </c>
    </row>
    <row r="15" spans="2:12" x14ac:dyDescent="0.2">
      <c r="B15" s="42">
        <v>7</v>
      </c>
      <c r="C15" s="45"/>
      <c r="D15" s="5"/>
      <c r="E15" s="37"/>
      <c r="F15" s="37"/>
      <c r="G15" s="18" t="str">
        <f t="shared" si="0"/>
        <v/>
      </c>
      <c r="H15" s="2"/>
      <c r="I15" s="5"/>
      <c r="J15" s="37"/>
      <c r="K15" s="5"/>
      <c r="L15" s="18" t="str">
        <f t="shared" si="1"/>
        <v/>
      </c>
    </row>
    <row r="16" spans="2:12" x14ac:dyDescent="0.2">
      <c r="B16" s="43">
        <v>8</v>
      </c>
      <c r="C16" s="16"/>
      <c r="D16" s="6"/>
      <c r="E16" s="10"/>
      <c r="F16" s="10"/>
      <c r="G16" s="19" t="str">
        <f t="shared" si="0"/>
        <v/>
      </c>
      <c r="H16" s="7"/>
      <c r="I16" s="6"/>
      <c r="J16" s="10"/>
      <c r="K16" s="6"/>
      <c r="L16" s="19" t="str">
        <f t="shared" si="1"/>
        <v/>
      </c>
    </row>
    <row r="17" spans="2:12" x14ac:dyDescent="0.2">
      <c r="B17" s="42">
        <v>9</v>
      </c>
      <c r="C17" s="45"/>
      <c r="D17" s="5"/>
      <c r="E17" s="37"/>
      <c r="F17" s="37"/>
      <c r="G17" s="18" t="str">
        <f t="shared" si="0"/>
        <v/>
      </c>
      <c r="H17" s="2"/>
      <c r="I17" s="5"/>
      <c r="J17" s="37"/>
      <c r="K17" s="5"/>
      <c r="L17" s="18" t="str">
        <f t="shared" si="1"/>
        <v/>
      </c>
    </row>
    <row r="18" spans="2:12" x14ac:dyDescent="0.2">
      <c r="B18" s="42">
        <v>10</v>
      </c>
      <c r="C18" s="45"/>
      <c r="D18" s="5"/>
      <c r="E18" s="37"/>
      <c r="F18" s="37"/>
      <c r="G18" s="18" t="str">
        <f t="shared" si="0"/>
        <v/>
      </c>
      <c r="H18" s="2"/>
      <c r="I18" s="5"/>
      <c r="J18" s="37"/>
      <c r="K18" s="5"/>
      <c r="L18" s="18" t="str">
        <f t="shared" si="1"/>
        <v/>
      </c>
    </row>
    <row r="19" spans="2:12" x14ac:dyDescent="0.2">
      <c r="B19" s="42">
        <v>11</v>
      </c>
      <c r="C19" s="45"/>
      <c r="D19" s="5"/>
      <c r="E19" s="37"/>
      <c r="F19" s="37"/>
      <c r="G19" s="18" t="str">
        <f t="shared" si="0"/>
        <v/>
      </c>
      <c r="H19" s="2"/>
      <c r="I19" s="5"/>
      <c r="J19" s="37"/>
      <c r="K19" s="5"/>
      <c r="L19" s="18" t="str">
        <f t="shared" si="1"/>
        <v/>
      </c>
    </row>
    <row r="20" spans="2:12" x14ac:dyDescent="0.2">
      <c r="B20" s="42">
        <v>12</v>
      </c>
      <c r="C20" s="45"/>
      <c r="D20" s="5"/>
      <c r="E20" s="37"/>
      <c r="F20" s="37"/>
      <c r="G20" s="18" t="str">
        <f t="shared" si="0"/>
        <v/>
      </c>
      <c r="H20" s="2"/>
      <c r="I20" s="5"/>
      <c r="J20" s="37"/>
      <c r="K20" s="5"/>
      <c r="L20" s="18" t="str">
        <f t="shared" si="1"/>
        <v/>
      </c>
    </row>
    <row r="21" spans="2:12" x14ac:dyDescent="0.2">
      <c r="B21" s="44">
        <v>13</v>
      </c>
      <c r="C21" s="17"/>
      <c r="D21" s="3"/>
      <c r="E21" s="4"/>
      <c r="F21" s="4"/>
      <c r="G21" s="20" t="str">
        <f t="shared" si="0"/>
        <v/>
      </c>
      <c r="H21" s="8"/>
      <c r="I21" s="3"/>
      <c r="J21" s="4"/>
      <c r="K21" s="3"/>
      <c r="L21" s="20" t="str">
        <f t="shared" si="1"/>
        <v/>
      </c>
    </row>
    <row r="22" spans="2:12" x14ac:dyDescent="0.2">
      <c r="B22" s="42">
        <v>14</v>
      </c>
      <c r="C22" s="45"/>
      <c r="D22" s="5"/>
      <c r="E22" s="37"/>
      <c r="F22" s="37"/>
      <c r="G22" s="18" t="str">
        <f t="shared" si="0"/>
        <v/>
      </c>
      <c r="H22" s="2"/>
      <c r="I22" s="5"/>
      <c r="J22" s="37"/>
      <c r="K22" s="5"/>
      <c r="L22" s="18" t="str">
        <f t="shared" si="1"/>
        <v/>
      </c>
    </row>
    <row r="23" spans="2:12" x14ac:dyDescent="0.2">
      <c r="B23" s="42">
        <v>15</v>
      </c>
      <c r="C23" s="45"/>
      <c r="D23" s="5"/>
      <c r="E23" s="37"/>
      <c r="F23" s="37"/>
      <c r="G23" s="18" t="str">
        <f t="shared" si="0"/>
        <v/>
      </c>
      <c r="H23" s="2"/>
      <c r="I23" s="5"/>
      <c r="J23" s="37"/>
      <c r="K23" s="5"/>
      <c r="L23" s="18" t="str">
        <f t="shared" si="1"/>
        <v/>
      </c>
    </row>
    <row r="24" spans="2:12" x14ac:dyDescent="0.2">
      <c r="B24" s="43">
        <v>16</v>
      </c>
      <c r="C24" s="16"/>
      <c r="D24" s="6"/>
      <c r="E24" s="10"/>
      <c r="F24" s="10"/>
      <c r="G24" s="19" t="str">
        <f t="shared" si="0"/>
        <v/>
      </c>
      <c r="H24" s="7"/>
      <c r="I24" s="6"/>
      <c r="J24" s="10"/>
      <c r="K24" s="6"/>
      <c r="L24" s="19" t="str">
        <f t="shared" si="1"/>
        <v/>
      </c>
    </row>
    <row r="25" spans="2:12" x14ac:dyDescent="0.2">
      <c r="B25" s="42">
        <v>17</v>
      </c>
      <c r="C25" s="45"/>
      <c r="D25" s="5"/>
      <c r="E25" s="37"/>
      <c r="F25" s="37"/>
      <c r="G25" s="18" t="str">
        <f t="shared" si="0"/>
        <v/>
      </c>
      <c r="H25" s="2"/>
      <c r="I25" s="5"/>
      <c r="J25" s="37"/>
      <c r="K25" s="5"/>
      <c r="L25" s="18" t="str">
        <f t="shared" si="1"/>
        <v/>
      </c>
    </row>
    <row r="26" spans="2:12" x14ac:dyDescent="0.2">
      <c r="B26" s="42">
        <v>18</v>
      </c>
      <c r="C26" s="45"/>
      <c r="D26" s="5"/>
      <c r="E26" s="37"/>
      <c r="F26" s="37"/>
      <c r="G26" s="18" t="str">
        <f t="shared" si="0"/>
        <v/>
      </c>
      <c r="H26" s="2"/>
      <c r="I26" s="5"/>
      <c r="J26" s="37"/>
      <c r="K26" s="5"/>
      <c r="L26" s="18" t="str">
        <f t="shared" si="1"/>
        <v/>
      </c>
    </row>
    <row r="27" spans="2:12" x14ac:dyDescent="0.2">
      <c r="B27" s="42">
        <v>19</v>
      </c>
      <c r="C27" s="45"/>
      <c r="D27" s="5"/>
      <c r="E27" s="37"/>
      <c r="F27" s="37"/>
      <c r="G27" s="18" t="str">
        <f t="shared" si="0"/>
        <v/>
      </c>
      <c r="H27" s="2"/>
      <c r="I27" s="5"/>
      <c r="J27" s="37"/>
      <c r="K27" s="5"/>
      <c r="L27" s="18" t="str">
        <f t="shared" si="1"/>
        <v/>
      </c>
    </row>
    <row r="28" spans="2:12" x14ac:dyDescent="0.2">
      <c r="B28" s="42">
        <v>20</v>
      </c>
      <c r="C28" s="45"/>
      <c r="D28" s="5"/>
      <c r="E28" s="37"/>
      <c r="F28" s="37"/>
      <c r="G28" s="18" t="str">
        <f t="shared" si="0"/>
        <v/>
      </c>
      <c r="H28" s="2"/>
      <c r="I28" s="5"/>
      <c r="J28" s="37"/>
      <c r="K28" s="5"/>
      <c r="L28" s="18" t="str">
        <f t="shared" si="1"/>
        <v/>
      </c>
    </row>
    <row r="29" spans="2:12" x14ac:dyDescent="0.2">
      <c r="B29" s="44">
        <v>21</v>
      </c>
      <c r="C29" s="17"/>
      <c r="D29" s="3"/>
      <c r="E29" s="4"/>
      <c r="F29" s="4"/>
      <c r="G29" s="20" t="str">
        <f t="shared" si="0"/>
        <v/>
      </c>
      <c r="H29" s="8"/>
      <c r="I29" s="3"/>
      <c r="J29" s="4"/>
      <c r="K29" s="3"/>
      <c r="L29" s="20" t="str">
        <f t="shared" si="1"/>
        <v/>
      </c>
    </row>
    <row r="30" spans="2:12" x14ac:dyDescent="0.2">
      <c r="B30" s="42">
        <v>22</v>
      </c>
      <c r="C30" s="45"/>
      <c r="D30" s="5"/>
      <c r="E30" s="37"/>
      <c r="F30" s="37"/>
      <c r="G30" s="18" t="str">
        <f t="shared" si="0"/>
        <v/>
      </c>
      <c r="H30" s="2"/>
      <c r="I30" s="5"/>
      <c r="J30" s="37"/>
      <c r="K30" s="5"/>
      <c r="L30" s="18" t="str">
        <f t="shared" si="1"/>
        <v/>
      </c>
    </row>
    <row r="31" spans="2:12" x14ac:dyDescent="0.2">
      <c r="B31" s="42">
        <v>23</v>
      </c>
      <c r="C31" s="45"/>
      <c r="D31" s="5"/>
      <c r="E31" s="37"/>
      <c r="F31" s="37"/>
      <c r="G31" s="18" t="str">
        <f t="shared" si="0"/>
        <v/>
      </c>
      <c r="H31" s="2"/>
      <c r="I31" s="5"/>
      <c r="J31" s="37"/>
      <c r="K31" s="5"/>
      <c r="L31" s="18" t="str">
        <f t="shared" si="1"/>
        <v/>
      </c>
    </row>
    <row r="32" spans="2:12" x14ac:dyDescent="0.2">
      <c r="B32" s="43">
        <v>24</v>
      </c>
      <c r="C32" s="16"/>
      <c r="D32" s="6"/>
      <c r="E32" s="10"/>
      <c r="F32" s="10"/>
      <c r="G32" s="19" t="str">
        <f t="shared" si="0"/>
        <v/>
      </c>
      <c r="H32" s="7"/>
      <c r="I32" s="6"/>
      <c r="J32" s="10"/>
      <c r="K32" s="6"/>
      <c r="L32" s="19" t="str">
        <f t="shared" si="1"/>
        <v/>
      </c>
    </row>
    <row r="33" spans="2:12" x14ac:dyDescent="0.2">
      <c r="B33" s="42">
        <v>25</v>
      </c>
      <c r="C33" s="45"/>
      <c r="D33" s="5"/>
      <c r="E33" s="37"/>
      <c r="F33" s="37"/>
      <c r="G33" s="18" t="str">
        <f t="shared" si="0"/>
        <v/>
      </c>
      <c r="H33" s="2"/>
      <c r="I33" s="5"/>
      <c r="J33" s="37"/>
      <c r="K33" s="5"/>
      <c r="L33" s="18" t="str">
        <f t="shared" si="1"/>
        <v/>
      </c>
    </row>
    <row r="34" spans="2:12" x14ac:dyDescent="0.2">
      <c r="B34" s="42">
        <v>26</v>
      </c>
      <c r="C34" s="45"/>
      <c r="D34" s="5"/>
      <c r="E34" s="37"/>
      <c r="F34" s="37"/>
      <c r="G34" s="18" t="str">
        <f t="shared" si="0"/>
        <v/>
      </c>
      <c r="H34" s="2"/>
      <c r="I34" s="5"/>
      <c r="J34" s="37"/>
      <c r="K34" s="5"/>
      <c r="L34" s="18" t="str">
        <f t="shared" si="1"/>
        <v/>
      </c>
    </row>
    <row r="35" spans="2:12" x14ac:dyDescent="0.2">
      <c r="B35" s="42">
        <v>27</v>
      </c>
      <c r="C35" s="45"/>
      <c r="D35" s="5"/>
      <c r="E35" s="37"/>
      <c r="F35" s="37"/>
      <c r="G35" s="18" t="str">
        <f t="shared" si="0"/>
        <v/>
      </c>
      <c r="H35" s="2"/>
      <c r="I35" s="5"/>
      <c r="J35" s="37"/>
      <c r="K35" s="5"/>
      <c r="L35" s="18" t="str">
        <f t="shared" si="1"/>
        <v/>
      </c>
    </row>
    <row r="36" spans="2:12" x14ac:dyDescent="0.2">
      <c r="B36" s="42">
        <v>28</v>
      </c>
      <c r="C36" s="45"/>
      <c r="D36" s="5"/>
      <c r="E36" s="37"/>
      <c r="F36" s="37"/>
      <c r="G36" s="18" t="str">
        <f t="shared" si="0"/>
        <v/>
      </c>
      <c r="H36" s="2"/>
      <c r="I36" s="5"/>
      <c r="J36" s="37"/>
      <c r="K36" s="5"/>
      <c r="L36" s="18" t="str">
        <f t="shared" si="1"/>
        <v/>
      </c>
    </row>
    <row r="37" spans="2:12" x14ac:dyDescent="0.2">
      <c r="B37" s="44">
        <v>29</v>
      </c>
      <c r="C37" s="17"/>
      <c r="D37" s="3"/>
      <c r="E37" s="4"/>
      <c r="F37" s="4"/>
      <c r="G37" s="20" t="str">
        <f t="shared" si="0"/>
        <v/>
      </c>
      <c r="H37" s="8"/>
      <c r="I37" s="3"/>
      <c r="J37" s="4"/>
      <c r="K37" s="3"/>
      <c r="L37" s="20" t="str">
        <f t="shared" si="1"/>
        <v/>
      </c>
    </row>
    <row r="38" spans="2:12" x14ac:dyDescent="0.2">
      <c r="B38" s="42">
        <v>30</v>
      </c>
      <c r="C38" s="45"/>
      <c r="D38" s="5"/>
      <c r="E38" s="37"/>
      <c r="F38" s="37"/>
      <c r="G38" s="18" t="str">
        <f t="shared" si="0"/>
        <v/>
      </c>
      <c r="H38" s="2"/>
      <c r="I38" s="5"/>
      <c r="J38" s="37"/>
      <c r="K38" s="5"/>
      <c r="L38" s="18" t="str">
        <f t="shared" si="1"/>
        <v/>
      </c>
    </row>
    <row r="39" spans="2:12" x14ac:dyDescent="0.2">
      <c r="B39" s="42">
        <v>31</v>
      </c>
      <c r="C39" s="45"/>
      <c r="D39" s="5"/>
      <c r="E39" s="37"/>
      <c r="F39" s="37"/>
      <c r="G39" s="18" t="str">
        <f t="shared" si="0"/>
        <v/>
      </c>
      <c r="H39" s="2"/>
      <c r="I39" s="5"/>
      <c r="J39" s="37"/>
      <c r="K39" s="5"/>
      <c r="L39" s="18" t="str">
        <f t="shared" si="1"/>
        <v/>
      </c>
    </row>
    <row r="40" spans="2:12" x14ac:dyDescent="0.2">
      <c r="B40" s="43">
        <v>32</v>
      </c>
      <c r="C40" s="16"/>
      <c r="D40" s="6"/>
      <c r="E40" s="10"/>
      <c r="F40" s="10"/>
      <c r="G40" s="19" t="str">
        <f t="shared" si="0"/>
        <v/>
      </c>
      <c r="H40" s="7">
        <v>1</v>
      </c>
      <c r="I40" s="6"/>
      <c r="J40" s="10"/>
      <c r="K40" s="6"/>
      <c r="L40" s="19">
        <f t="shared" si="1"/>
        <v>1</v>
      </c>
    </row>
    <row r="41" spans="2:12" x14ac:dyDescent="0.2">
      <c r="B41" s="42">
        <v>33</v>
      </c>
      <c r="C41" s="45"/>
      <c r="D41" s="5"/>
      <c r="E41" s="37"/>
      <c r="F41" s="37"/>
      <c r="G41" s="18" t="str">
        <f t="shared" si="0"/>
        <v/>
      </c>
      <c r="H41" s="2"/>
      <c r="I41" s="5"/>
      <c r="J41" s="37"/>
      <c r="K41" s="5"/>
      <c r="L41" s="18" t="str">
        <f t="shared" si="1"/>
        <v/>
      </c>
    </row>
    <row r="42" spans="2:12" x14ac:dyDescent="0.2">
      <c r="B42" s="42">
        <v>34</v>
      </c>
      <c r="C42" s="45"/>
      <c r="D42" s="5"/>
      <c r="E42" s="37"/>
      <c r="F42" s="37"/>
      <c r="G42" s="18" t="str">
        <f t="shared" si="0"/>
        <v/>
      </c>
      <c r="H42" s="2"/>
      <c r="I42" s="5"/>
      <c r="J42" s="37"/>
      <c r="K42" s="5"/>
      <c r="L42" s="18" t="str">
        <f t="shared" si="1"/>
        <v/>
      </c>
    </row>
    <row r="43" spans="2:12" x14ac:dyDescent="0.2">
      <c r="B43" s="42">
        <v>35</v>
      </c>
      <c r="C43" s="45"/>
      <c r="D43" s="5"/>
      <c r="E43" s="37"/>
      <c r="F43" s="37"/>
      <c r="G43" s="18" t="str">
        <f t="shared" si="0"/>
        <v/>
      </c>
      <c r="H43" s="2"/>
      <c r="I43" s="5"/>
      <c r="J43" s="37"/>
      <c r="K43" s="5"/>
      <c r="L43" s="18" t="str">
        <f t="shared" si="1"/>
        <v/>
      </c>
    </row>
    <row r="44" spans="2:12" x14ac:dyDescent="0.2">
      <c r="B44" s="42">
        <v>36</v>
      </c>
      <c r="C44" s="45"/>
      <c r="D44" s="5"/>
      <c r="E44" s="37"/>
      <c r="F44" s="37"/>
      <c r="G44" s="18" t="str">
        <f t="shared" si="0"/>
        <v/>
      </c>
      <c r="H44" s="2"/>
      <c r="I44" s="5"/>
      <c r="J44" s="37"/>
      <c r="K44" s="5"/>
      <c r="L44" s="18" t="str">
        <f t="shared" si="1"/>
        <v/>
      </c>
    </row>
    <row r="45" spans="2:12" x14ac:dyDescent="0.2">
      <c r="B45" s="44">
        <v>37</v>
      </c>
      <c r="C45" s="17"/>
      <c r="D45" s="3"/>
      <c r="E45" s="4"/>
      <c r="F45" s="4"/>
      <c r="G45" s="20" t="str">
        <f t="shared" si="0"/>
        <v/>
      </c>
      <c r="H45" s="8"/>
      <c r="I45" s="3"/>
      <c r="J45" s="4"/>
      <c r="K45" s="3"/>
      <c r="L45" s="20" t="str">
        <f t="shared" si="1"/>
        <v/>
      </c>
    </row>
    <row r="46" spans="2:12" x14ac:dyDescent="0.2">
      <c r="B46" s="42">
        <v>38</v>
      </c>
      <c r="C46" s="45"/>
      <c r="D46" s="5"/>
      <c r="E46" s="37"/>
      <c r="F46" s="37"/>
      <c r="G46" s="18" t="str">
        <f t="shared" si="0"/>
        <v/>
      </c>
      <c r="H46" s="2"/>
      <c r="I46" s="5"/>
      <c r="J46" s="37"/>
      <c r="K46" s="5"/>
      <c r="L46" s="18" t="str">
        <f t="shared" si="1"/>
        <v/>
      </c>
    </row>
    <row r="47" spans="2:12" x14ac:dyDescent="0.2">
      <c r="B47" s="42">
        <v>39</v>
      </c>
      <c r="C47" s="45"/>
      <c r="D47" s="5"/>
      <c r="E47" s="37"/>
      <c r="F47" s="37"/>
      <c r="G47" s="18" t="str">
        <f t="shared" si="0"/>
        <v/>
      </c>
      <c r="H47" s="2"/>
      <c r="I47" s="5"/>
      <c r="J47" s="37"/>
      <c r="K47" s="5"/>
      <c r="L47" s="18" t="str">
        <f t="shared" si="1"/>
        <v/>
      </c>
    </row>
    <row r="48" spans="2:12" x14ac:dyDescent="0.2">
      <c r="B48" s="43">
        <v>40</v>
      </c>
      <c r="C48" s="16"/>
      <c r="D48" s="6"/>
      <c r="E48" s="10"/>
      <c r="F48" s="10"/>
      <c r="G48" s="19" t="str">
        <f t="shared" si="0"/>
        <v/>
      </c>
      <c r="H48" s="7"/>
      <c r="I48" s="6"/>
      <c r="J48" s="10"/>
      <c r="K48" s="6"/>
      <c r="L48" s="19" t="str">
        <f t="shared" si="1"/>
        <v/>
      </c>
    </row>
    <row r="49" spans="2:12" x14ac:dyDescent="0.2">
      <c r="B49" s="42">
        <v>41</v>
      </c>
      <c r="C49" s="17"/>
      <c r="D49" s="3"/>
      <c r="E49" s="4"/>
      <c r="F49" s="4"/>
      <c r="G49" s="20" t="str">
        <f t="shared" si="0"/>
        <v/>
      </c>
      <c r="H49" s="8"/>
      <c r="I49" s="3"/>
      <c r="J49" s="4"/>
      <c r="K49" s="3"/>
      <c r="L49" s="20" t="str">
        <f t="shared" si="1"/>
        <v/>
      </c>
    </row>
    <row r="50" spans="2:12" x14ac:dyDescent="0.2">
      <c r="B50" s="42">
        <v>42</v>
      </c>
      <c r="C50" s="81"/>
      <c r="D50" s="2"/>
      <c r="E50" s="5"/>
      <c r="F50" s="2"/>
      <c r="G50" s="18" t="str">
        <f t="shared" si="0"/>
        <v/>
      </c>
      <c r="H50" s="2"/>
      <c r="I50" s="5"/>
      <c r="J50" s="2"/>
      <c r="K50" s="5"/>
      <c r="L50" s="29" t="str">
        <f t="shared" si="1"/>
        <v/>
      </c>
    </row>
    <row r="51" spans="2:12" x14ac:dyDescent="0.2">
      <c r="B51" s="42">
        <v>43</v>
      </c>
      <c r="C51" s="45"/>
      <c r="D51" s="5"/>
      <c r="E51" s="37"/>
      <c r="F51" s="37"/>
      <c r="G51" s="18" t="str">
        <f t="shared" si="0"/>
        <v/>
      </c>
      <c r="H51" s="119"/>
      <c r="I51" s="5"/>
      <c r="J51" s="37"/>
      <c r="K51" s="5"/>
      <c r="L51" s="18" t="str">
        <f t="shared" si="1"/>
        <v/>
      </c>
    </row>
    <row r="52" spans="2:12" x14ac:dyDescent="0.2">
      <c r="B52" s="42">
        <v>44</v>
      </c>
      <c r="C52" s="45"/>
      <c r="D52" s="5"/>
      <c r="E52" s="37"/>
      <c r="F52" s="37"/>
      <c r="G52" s="18" t="str">
        <f t="shared" si="0"/>
        <v/>
      </c>
      <c r="H52" s="119"/>
      <c r="I52" s="5"/>
      <c r="J52" s="37"/>
      <c r="K52" s="5"/>
      <c r="L52" s="18" t="str">
        <f t="shared" si="1"/>
        <v/>
      </c>
    </row>
    <row r="53" spans="2:12" x14ac:dyDescent="0.2">
      <c r="B53" s="44">
        <v>45</v>
      </c>
      <c r="C53" s="17"/>
      <c r="D53" s="3"/>
      <c r="E53" s="4"/>
      <c r="F53" s="4"/>
      <c r="G53" s="20" t="str">
        <f t="shared" si="0"/>
        <v/>
      </c>
      <c r="H53" s="8"/>
      <c r="I53" s="3"/>
      <c r="J53" s="4"/>
      <c r="K53" s="3"/>
      <c r="L53" s="20" t="str">
        <f t="shared" si="1"/>
        <v/>
      </c>
    </row>
    <row r="54" spans="2:12" x14ac:dyDescent="0.2">
      <c r="B54" s="42">
        <v>46</v>
      </c>
      <c r="C54" s="81">
        <v>1</v>
      </c>
      <c r="D54" s="5"/>
      <c r="E54" s="37"/>
      <c r="F54" s="37"/>
      <c r="G54" s="18">
        <f t="shared" si="0"/>
        <v>1</v>
      </c>
      <c r="H54" s="119"/>
      <c r="I54" s="5"/>
      <c r="J54" s="37"/>
      <c r="K54" s="5"/>
      <c r="L54" s="29" t="str">
        <f t="shared" si="1"/>
        <v/>
      </c>
    </row>
    <row r="55" spans="2:12" x14ac:dyDescent="0.2">
      <c r="B55" s="42">
        <v>47</v>
      </c>
      <c r="C55" s="45"/>
      <c r="D55" s="5"/>
      <c r="E55" s="37"/>
      <c r="F55" s="37"/>
      <c r="G55" s="18" t="str">
        <f t="shared" si="0"/>
        <v/>
      </c>
      <c r="H55" s="119"/>
      <c r="I55" s="5"/>
      <c r="J55" s="37"/>
      <c r="K55" s="5"/>
      <c r="L55" s="18" t="str">
        <f t="shared" si="1"/>
        <v/>
      </c>
    </row>
    <row r="56" spans="2:12" x14ac:dyDescent="0.2">
      <c r="B56" s="43">
        <v>48</v>
      </c>
      <c r="C56" s="16"/>
      <c r="D56" s="6"/>
      <c r="E56" s="10"/>
      <c r="F56" s="10"/>
      <c r="G56" s="18" t="str">
        <f t="shared" si="0"/>
        <v/>
      </c>
      <c r="H56" s="7"/>
      <c r="I56" s="6"/>
      <c r="J56" s="10"/>
      <c r="K56" s="6"/>
      <c r="L56" s="18" t="str">
        <f t="shared" si="1"/>
        <v/>
      </c>
    </row>
    <row r="57" spans="2:12" x14ac:dyDescent="0.2">
      <c r="B57" s="42">
        <v>49</v>
      </c>
      <c r="C57" s="45"/>
      <c r="D57" s="5"/>
      <c r="E57" s="37"/>
      <c r="F57" s="37"/>
      <c r="G57" s="20" t="str">
        <f t="shared" si="0"/>
        <v/>
      </c>
      <c r="H57" s="119"/>
      <c r="I57" s="5"/>
      <c r="J57" s="37"/>
      <c r="K57" s="5"/>
      <c r="L57" s="20" t="str">
        <f t="shared" si="1"/>
        <v/>
      </c>
    </row>
    <row r="58" spans="2:12" x14ac:dyDescent="0.2">
      <c r="B58" s="42">
        <v>50</v>
      </c>
      <c r="C58" s="45"/>
      <c r="D58" s="5"/>
      <c r="E58" s="37"/>
      <c r="F58" s="37"/>
      <c r="G58" s="18" t="str">
        <f t="shared" si="0"/>
        <v/>
      </c>
      <c r="H58" s="119"/>
      <c r="I58" s="5"/>
      <c r="J58" s="37"/>
      <c r="K58" s="5"/>
      <c r="L58" s="29" t="str">
        <f t="shared" si="1"/>
        <v/>
      </c>
    </row>
    <row r="59" spans="2:12" x14ac:dyDescent="0.2">
      <c r="B59" s="42">
        <v>51</v>
      </c>
      <c r="C59" s="45"/>
      <c r="D59" s="5"/>
      <c r="E59" s="37"/>
      <c r="F59" s="37"/>
      <c r="G59" s="18" t="str">
        <f t="shared" si="0"/>
        <v/>
      </c>
      <c r="H59" s="119"/>
      <c r="I59" s="5"/>
      <c r="J59" s="37"/>
      <c r="K59" s="5"/>
      <c r="L59" s="18" t="str">
        <f t="shared" si="1"/>
        <v/>
      </c>
    </row>
    <row r="60" spans="2:12" x14ac:dyDescent="0.2">
      <c r="B60" s="43">
        <v>52</v>
      </c>
      <c r="C60" s="16"/>
      <c r="D60" s="6"/>
      <c r="E60" s="10"/>
      <c r="F60" s="10"/>
      <c r="G60" s="18" t="str">
        <f t="shared" si="0"/>
        <v/>
      </c>
      <c r="H60" s="7">
        <v>1</v>
      </c>
      <c r="I60" s="6"/>
      <c r="J60" s="10"/>
      <c r="K60" s="6"/>
      <c r="L60" s="18">
        <f t="shared" si="1"/>
        <v>1</v>
      </c>
    </row>
    <row r="61" spans="2:12" x14ac:dyDescent="0.2">
      <c r="B61" s="42">
        <v>53</v>
      </c>
      <c r="C61" s="45"/>
      <c r="D61" s="5"/>
      <c r="E61" s="37"/>
      <c r="F61" s="37"/>
      <c r="G61" s="20" t="str">
        <f t="shared" si="0"/>
        <v/>
      </c>
      <c r="H61" s="2"/>
      <c r="I61" s="5"/>
      <c r="J61" s="37"/>
      <c r="K61" s="5"/>
      <c r="L61" s="20" t="str">
        <f t="shared" si="1"/>
        <v/>
      </c>
    </row>
    <row r="62" spans="2:12" x14ac:dyDescent="0.2">
      <c r="B62" s="42">
        <v>54</v>
      </c>
      <c r="C62" s="45">
        <v>1</v>
      </c>
      <c r="D62" s="5"/>
      <c r="E62" s="37"/>
      <c r="F62" s="37"/>
      <c r="G62" s="18">
        <f t="shared" si="0"/>
        <v>1</v>
      </c>
      <c r="H62" s="2"/>
      <c r="I62" s="5"/>
      <c r="J62" s="37"/>
      <c r="K62" s="5"/>
      <c r="L62" s="29" t="str">
        <f t="shared" si="1"/>
        <v/>
      </c>
    </row>
    <row r="63" spans="2:12" x14ac:dyDescent="0.2">
      <c r="B63" s="42">
        <v>55</v>
      </c>
      <c r="C63" s="45"/>
      <c r="D63" s="5"/>
      <c r="E63" s="37"/>
      <c r="F63" s="37"/>
      <c r="G63" s="18" t="str">
        <f t="shared" si="0"/>
        <v/>
      </c>
      <c r="H63" s="2"/>
      <c r="I63" s="5"/>
      <c r="J63" s="37"/>
      <c r="K63" s="5"/>
      <c r="L63" s="18" t="str">
        <f t="shared" si="1"/>
        <v/>
      </c>
    </row>
    <row r="64" spans="2:12" x14ac:dyDescent="0.2">
      <c r="B64" s="43">
        <v>56</v>
      </c>
      <c r="C64" s="16"/>
      <c r="D64" s="6"/>
      <c r="E64" s="10"/>
      <c r="F64" s="10"/>
      <c r="G64" s="18" t="str">
        <f t="shared" si="0"/>
        <v/>
      </c>
      <c r="H64" s="7"/>
      <c r="I64" s="6"/>
      <c r="J64" s="10"/>
      <c r="K64" s="6"/>
      <c r="L64" s="18" t="str">
        <f t="shared" si="1"/>
        <v/>
      </c>
    </row>
    <row r="65" spans="2:12" x14ac:dyDescent="0.2">
      <c r="B65" s="42">
        <v>57</v>
      </c>
      <c r="C65" s="45"/>
      <c r="D65" s="5"/>
      <c r="E65" s="37"/>
      <c r="F65" s="37"/>
      <c r="G65" s="20" t="str">
        <f t="shared" si="0"/>
        <v/>
      </c>
      <c r="H65" s="2"/>
      <c r="I65" s="5"/>
      <c r="J65" s="37"/>
      <c r="K65" s="5"/>
      <c r="L65" s="20" t="str">
        <f t="shared" si="1"/>
        <v/>
      </c>
    </row>
    <row r="66" spans="2:12" x14ac:dyDescent="0.2">
      <c r="B66" s="42">
        <v>58</v>
      </c>
      <c r="C66" s="45"/>
      <c r="D66" s="5"/>
      <c r="E66" s="37"/>
      <c r="F66" s="37"/>
      <c r="G66" s="18" t="str">
        <f t="shared" si="0"/>
        <v/>
      </c>
      <c r="H66" s="2"/>
      <c r="I66" s="5"/>
      <c r="J66" s="37"/>
      <c r="K66" s="5"/>
      <c r="L66" s="29" t="str">
        <f t="shared" si="1"/>
        <v/>
      </c>
    </row>
    <row r="67" spans="2:12" x14ac:dyDescent="0.2">
      <c r="B67" s="42">
        <v>59</v>
      </c>
      <c r="C67" s="45"/>
      <c r="D67" s="5"/>
      <c r="E67" s="37"/>
      <c r="F67" s="37"/>
      <c r="G67" s="18" t="str">
        <f t="shared" si="0"/>
        <v/>
      </c>
      <c r="H67" s="2"/>
      <c r="I67" s="5"/>
      <c r="J67" s="37"/>
      <c r="K67" s="5"/>
      <c r="L67" s="18" t="str">
        <f t="shared" si="1"/>
        <v/>
      </c>
    </row>
    <row r="68" spans="2:12" x14ac:dyDescent="0.2">
      <c r="B68" s="43">
        <v>60</v>
      </c>
      <c r="C68" s="16"/>
      <c r="D68" s="6"/>
      <c r="E68" s="10"/>
      <c r="F68" s="10"/>
      <c r="G68" s="18" t="str">
        <f t="shared" si="0"/>
        <v/>
      </c>
      <c r="H68" s="7"/>
      <c r="I68" s="6"/>
      <c r="J68" s="10"/>
      <c r="K68" s="6"/>
      <c r="L68" s="18" t="str">
        <f t="shared" si="1"/>
        <v/>
      </c>
    </row>
    <row r="69" spans="2:12" x14ac:dyDescent="0.2">
      <c r="B69" s="42">
        <v>61</v>
      </c>
      <c r="C69" s="45"/>
      <c r="D69" s="5"/>
      <c r="E69" s="37"/>
      <c r="F69" s="37"/>
      <c r="G69" s="20" t="str">
        <f t="shared" si="0"/>
        <v/>
      </c>
      <c r="H69" s="2"/>
      <c r="I69" s="5"/>
      <c r="J69" s="37"/>
      <c r="K69" s="5"/>
      <c r="L69" s="20" t="str">
        <f t="shared" si="1"/>
        <v/>
      </c>
    </row>
    <row r="70" spans="2:12" x14ac:dyDescent="0.2">
      <c r="B70" s="42">
        <v>62</v>
      </c>
      <c r="C70" s="45"/>
      <c r="D70" s="5"/>
      <c r="E70" s="37"/>
      <c r="F70" s="37"/>
      <c r="G70" s="18" t="str">
        <f t="shared" si="0"/>
        <v/>
      </c>
      <c r="H70" s="2"/>
      <c r="I70" s="5"/>
      <c r="J70" s="37"/>
      <c r="K70" s="5"/>
      <c r="L70" s="29" t="str">
        <f t="shared" si="1"/>
        <v/>
      </c>
    </row>
    <row r="71" spans="2:12" s="2" customFormat="1" ht="13.5" customHeight="1" x14ac:dyDescent="0.2">
      <c r="B71" s="52"/>
    </row>
    <row r="72" spans="2:12" x14ac:dyDescent="0.2">
      <c r="B72" s="2"/>
    </row>
    <row r="73" spans="2:12" ht="13.5" customHeight="1" thickBot="1" x14ac:dyDescent="0.25">
      <c r="B73" s="12"/>
    </row>
    <row r="74" spans="2:12" ht="15.75" customHeight="1" thickBot="1" x14ac:dyDescent="0.25">
      <c r="B74" s="90" t="s">
        <v>5</v>
      </c>
      <c r="C74" s="356" t="str">
        <f>C4</f>
        <v>医療機関の長・主任医長</v>
      </c>
      <c r="D74" s="356"/>
      <c r="E74" s="356"/>
      <c r="F74" s="356"/>
      <c r="G74" s="356"/>
      <c r="H74" s="356"/>
      <c r="I74" s="356"/>
      <c r="J74" s="356"/>
      <c r="K74" s="356"/>
      <c r="L74" s="357"/>
    </row>
    <row r="75" spans="2:12" ht="15.75" customHeight="1" thickBot="1" x14ac:dyDescent="0.25">
      <c r="B75" s="80" t="s">
        <v>4</v>
      </c>
      <c r="C75" s="363" t="str">
        <f>C5</f>
        <v>４　　　　　級</v>
      </c>
      <c r="D75" s="364"/>
      <c r="E75" s="364"/>
      <c r="F75" s="364"/>
      <c r="G75" s="365"/>
      <c r="H75" s="366" t="str">
        <f>H5</f>
        <v>３　　　　　級</v>
      </c>
      <c r="I75" s="364"/>
      <c r="J75" s="364"/>
      <c r="K75" s="364"/>
      <c r="L75" s="365"/>
    </row>
    <row r="76" spans="2:12" x14ac:dyDescent="0.2">
      <c r="B76" s="87" t="s">
        <v>2</v>
      </c>
      <c r="C76" s="400" t="s">
        <v>33</v>
      </c>
      <c r="D76" s="390" t="s">
        <v>34</v>
      </c>
      <c r="E76" s="390" t="s">
        <v>35</v>
      </c>
      <c r="F76" s="390" t="s">
        <v>36</v>
      </c>
      <c r="G76" s="392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</row>
    <row r="77" spans="2:12" ht="13.5" thickBot="1" x14ac:dyDescent="0.25">
      <c r="B77" s="88" t="s">
        <v>12</v>
      </c>
      <c r="C77" s="401"/>
      <c r="D77" s="391"/>
      <c r="E77" s="391"/>
      <c r="F77" s="391"/>
      <c r="G77" s="393"/>
      <c r="H77" s="401"/>
      <c r="I77" s="391"/>
      <c r="J77" s="391"/>
      <c r="K77" s="391"/>
      <c r="L77" s="393"/>
    </row>
    <row r="78" spans="2:12" x14ac:dyDescent="0.2">
      <c r="B78" s="38">
        <v>63</v>
      </c>
      <c r="C78" s="45">
        <v>2</v>
      </c>
      <c r="D78" s="5"/>
      <c r="E78" s="37"/>
      <c r="F78" s="37"/>
      <c r="G78" s="18">
        <f t="shared" ref="G78:G104" si="2">IF(C78+D78+E78+F78=0,"",C78+D78+E78+F78)</f>
        <v>2</v>
      </c>
      <c r="H78" s="45"/>
      <c r="I78" s="5"/>
      <c r="J78" s="37"/>
      <c r="K78" s="5"/>
      <c r="L78" s="18" t="str">
        <f t="shared" ref="L78:L104" si="3">IF(H78+I78+J78+K78=0,"",H78+I78+J78+K78)</f>
        <v/>
      </c>
    </row>
    <row r="79" spans="2:12" x14ac:dyDescent="0.2">
      <c r="B79" s="76">
        <v>64</v>
      </c>
      <c r="C79" s="16"/>
      <c r="D79" s="6"/>
      <c r="E79" s="10"/>
      <c r="F79" s="10"/>
      <c r="G79" s="19" t="str">
        <f t="shared" si="2"/>
        <v/>
      </c>
      <c r="H79" s="16"/>
      <c r="I79" s="6"/>
      <c r="J79" s="10"/>
      <c r="K79" s="6"/>
      <c r="L79" s="19" t="str">
        <f t="shared" si="3"/>
        <v/>
      </c>
    </row>
    <row r="80" spans="2:12" ht="13.5" thickBot="1" x14ac:dyDescent="0.25">
      <c r="B80" s="38">
        <v>65</v>
      </c>
      <c r="C80" s="46">
        <v>4</v>
      </c>
      <c r="D80" s="67"/>
      <c r="E80" s="39"/>
      <c r="F80" s="39"/>
      <c r="G80" s="69">
        <f t="shared" si="2"/>
        <v>4</v>
      </c>
      <c r="H80" s="45"/>
      <c r="I80" s="5"/>
      <c r="J80" s="37"/>
      <c r="K80" s="5"/>
      <c r="L80" s="18" t="str">
        <f t="shared" si="3"/>
        <v/>
      </c>
    </row>
    <row r="81" spans="2:12" x14ac:dyDescent="0.2">
      <c r="B81" s="38">
        <v>66</v>
      </c>
      <c r="C81" s="45"/>
      <c r="D81" s="5"/>
      <c r="E81" s="5"/>
      <c r="F81" s="2"/>
      <c r="G81" s="18" t="str">
        <f t="shared" si="2"/>
        <v/>
      </c>
      <c r="H81" s="81"/>
      <c r="I81" s="5"/>
      <c r="J81" s="37"/>
      <c r="K81" s="5"/>
      <c r="L81" s="18" t="str">
        <f t="shared" si="3"/>
        <v/>
      </c>
    </row>
    <row r="82" spans="2:12" x14ac:dyDescent="0.2">
      <c r="B82" s="38">
        <v>67</v>
      </c>
      <c r="C82" s="45"/>
      <c r="D82" s="5"/>
      <c r="E82" s="37"/>
      <c r="F82" s="37"/>
      <c r="G82" s="18" t="str">
        <f t="shared" si="2"/>
        <v/>
      </c>
      <c r="H82" s="45"/>
      <c r="I82" s="5"/>
      <c r="J82" s="37"/>
      <c r="K82" s="5"/>
      <c r="L82" s="18" t="str">
        <f t="shared" si="3"/>
        <v/>
      </c>
    </row>
    <row r="83" spans="2:12" x14ac:dyDescent="0.2">
      <c r="B83" s="76">
        <v>68</v>
      </c>
      <c r="C83" s="16"/>
      <c r="D83" s="6"/>
      <c r="E83" s="10"/>
      <c r="F83" s="10"/>
      <c r="G83" s="19" t="str">
        <f t="shared" si="2"/>
        <v/>
      </c>
      <c r="H83" s="16"/>
      <c r="I83" s="6"/>
      <c r="J83" s="10"/>
      <c r="K83" s="6"/>
      <c r="L83" s="19" t="str">
        <f t="shared" si="3"/>
        <v/>
      </c>
    </row>
    <row r="84" spans="2:12" x14ac:dyDescent="0.2">
      <c r="B84" s="38">
        <v>69</v>
      </c>
      <c r="C84" s="45"/>
      <c r="D84" s="5"/>
      <c r="E84" s="37"/>
      <c r="F84" s="37"/>
      <c r="G84" s="18" t="str">
        <f t="shared" si="2"/>
        <v/>
      </c>
      <c r="H84" s="45"/>
      <c r="I84" s="5"/>
      <c r="J84" s="37"/>
      <c r="K84" s="37"/>
      <c r="L84" s="18" t="str">
        <f t="shared" si="3"/>
        <v/>
      </c>
    </row>
    <row r="85" spans="2:12" x14ac:dyDescent="0.2">
      <c r="B85" s="38">
        <v>70</v>
      </c>
      <c r="C85" s="45"/>
      <c r="D85" s="5"/>
      <c r="E85" s="37"/>
      <c r="F85" s="37"/>
      <c r="G85" s="18" t="str">
        <f t="shared" si="2"/>
        <v/>
      </c>
      <c r="H85" s="45"/>
      <c r="I85" s="5"/>
      <c r="J85" s="37"/>
      <c r="K85" s="37"/>
      <c r="L85" s="18" t="str">
        <f t="shared" si="3"/>
        <v/>
      </c>
    </row>
    <row r="86" spans="2:12" x14ac:dyDescent="0.2">
      <c r="B86" s="38">
        <v>71</v>
      </c>
      <c r="C86" s="45"/>
      <c r="D86" s="5"/>
      <c r="E86" s="37"/>
      <c r="F86" s="37"/>
      <c r="G86" s="18" t="str">
        <f t="shared" si="2"/>
        <v/>
      </c>
      <c r="H86" s="45"/>
      <c r="I86" s="5"/>
      <c r="J86" s="37"/>
      <c r="K86" s="5"/>
      <c r="L86" s="18" t="str">
        <f t="shared" si="3"/>
        <v/>
      </c>
    </row>
    <row r="87" spans="2:12" x14ac:dyDescent="0.2">
      <c r="B87" s="76">
        <v>72</v>
      </c>
      <c r="C87" s="45"/>
      <c r="D87" s="5"/>
      <c r="E87" s="37"/>
      <c r="F87" s="37"/>
      <c r="G87" s="18" t="str">
        <f t="shared" si="2"/>
        <v/>
      </c>
      <c r="H87" s="45"/>
      <c r="I87" s="5"/>
      <c r="J87" s="37"/>
      <c r="K87" s="5"/>
      <c r="L87" s="18" t="str">
        <f t="shared" si="3"/>
        <v/>
      </c>
    </row>
    <row r="88" spans="2:12" x14ac:dyDescent="0.2">
      <c r="B88" s="38">
        <v>73</v>
      </c>
      <c r="C88" s="17"/>
      <c r="D88" s="3"/>
      <c r="E88" s="4"/>
      <c r="F88" s="4"/>
      <c r="G88" s="20" t="str">
        <f t="shared" si="2"/>
        <v/>
      </c>
      <c r="H88" s="17"/>
      <c r="I88" s="3"/>
      <c r="J88" s="4"/>
      <c r="K88" s="3"/>
      <c r="L88" s="20" t="str">
        <f t="shared" si="3"/>
        <v/>
      </c>
    </row>
    <row r="89" spans="2:12" x14ac:dyDescent="0.2">
      <c r="B89" s="38">
        <v>74</v>
      </c>
      <c r="C89" s="45"/>
      <c r="D89" s="5"/>
      <c r="E89" s="37"/>
      <c r="F89" s="37"/>
      <c r="G89" s="18" t="str">
        <f t="shared" si="2"/>
        <v/>
      </c>
      <c r="H89" s="45"/>
      <c r="I89" s="5"/>
      <c r="J89" s="37"/>
      <c r="K89" s="5"/>
      <c r="L89" s="18" t="str">
        <f t="shared" si="3"/>
        <v/>
      </c>
    </row>
    <row r="90" spans="2:12" x14ac:dyDescent="0.2">
      <c r="B90" s="38">
        <v>75</v>
      </c>
      <c r="C90" s="45"/>
      <c r="D90" s="5"/>
      <c r="E90" s="37"/>
      <c r="F90" s="37"/>
      <c r="G90" s="18" t="str">
        <f t="shared" si="2"/>
        <v/>
      </c>
      <c r="H90" s="45"/>
      <c r="I90" s="5"/>
      <c r="J90" s="37"/>
      <c r="K90" s="5"/>
      <c r="L90" s="18" t="str">
        <f t="shared" si="3"/>
        <v/>
      </c>
    </row>
    <row r="91" spans="2:12" x14ac:dyDescent="0.2">
      <c r="B91" s="76">
        <v>76</v>
      </c>
      <c r="C91" s="16"/>
      <c r="D91" s="6"/>
      <c r="E91" s="10"/>
      <c r="F91" s="10"/>
      <c r="G91" s="19" t="str">
        <f t="shared" si="2"/>
        <v/>
      </c>
      <c r="H91" s="16"/>
      <c r="I91" s="6"/>
      <c r="J91" s="10"/>
      <c r="K91" s="6"/>
      <c r="L91" s="19" t="str">
        <f t="shared" si="3"/>
        <v/>
      </c>
    </row>
    <row r="92" spans="2:12" x14ac:dyDescent="0.2">
      <c r="B92" s="38">
        <v>77</v>
      </c>
      <c r="C92" s="45"/>
      <c r="D92" s="5"/>
      <c r="E92" s="37"/>
      <c r="F92" s="37"/>
      <c r="G92" s="18" t="str">
        <f t="shared" si="2"/>
        <v/>
      </c>
      <c r="H92" s="81"/>
      <c r="I92" s="2"/>
      <c r="J92" s="5"/>
      <c r="K92" s="2"/>
      <c r="L92" s="20" t="str">
        <f t="shared" si="3"/>
        <v/>
      </c>
    </row>
    <row r="93" spans="2:12" x14ac:dyDescent="0.2">
      <c r="B93" s="38">
        <v>78</v>
      </c>
      <c r="C93" s="45"/>
      <c r="D93" s="5"/>
      <c r="E93" s="37"/>
      <c r="F93" s="37"/>
      <c r="G93" s="18" t="str">
        <f t="shared" si="2"/>
        <v/>
      </c>
      <c r="H93" s="45"/>
      <c r="I93" s="5"/>
      <c r="J93" s="37"/>
      <c r="K93" s="5"/>
      <c r="L93" s="18" t="str">
        <f t="shared" si="3"/>
        <v/>
      </c>
    </row>
    <row r="94" spans="2:12" x14ac:dyDescent="0.2">
      <c r="B94" s="38">
        <v>79</v>
      </c>
      <c r="C94" s="45"/>
      <c r="D94" s="5"/>
      <c r="E94" s="37"/>
      <c r="F94" s="37"/>
      <c r="G94" s="18" t="str">
        <f t="shared" si="2"/>
        <v/>
      </c>
      <c r="H94" s="45"/>
      <c r="I94" s="5"/>
      <c r="J94" s="37"/>
      <c r="K94" s="5"/>
      <c r="L94" s="18" t="str">
        <f t="shared" si="3"/>
        <v/>
      </c>
    </row>
    <row r="95" spans="2:12" x14ac:dyDescent="0.2">
      <c r="B95" s="43">
        <v>80</v>
      </c>
      <c r="C95" s="16"/>
      <c r="D95" s="6"/>
      <c r="E95" s="10"/>
      <c r="F95" s="10"/>
      <c r="G95" s="19" t="str">
        <f t="shared" si="2"/>
        <v/>
      </c>
      <c r="H95" s="45"/>
      <c r="I95" s="5"/>
      <c r="J95" s="37"/>
      <c r="K95" s="5"/>
      <c r="L95" s="18" t="str">
        <f t="shared" si="3"/>
        <v/>
      </c>
    </row>
    <row r="96" spans="2:12" x14ac:dyDescent="0.2">
      <c r="B96" s="38">
        <v>81</v>
      </c>
      <c r="C96" s="45"/>
      <c r="D96" s="5"/>
      <c r="E96" s="37"/>
      <c r="F96" s="37"/>
      <c r="G96" s="18" t="str">
        <f t="shared" si="2"/>
        <v/>
      </c>
      <c r="H96" s="17"/>
      <c r="I96" s="3"/>
      <c r="J96" s="4"/>
      <c r="K96" s="3"/>
      <c r="L96" s="20" t="str">
        <f t="shared" si="3"/>
        <v/>
      </c>
    </row>
    <row r="97" spans="2:12" x14ac:dyDescent="0.2">
      <c r="B97" s="38">
        <v>82</v>
      </c>
      <c r="C97" s="45"/>
      <c r="D97" s="5"/>
      <c r="E97" s="37"/>
      <c r="F97" s="37"/>
      <c r="G97" s="18" t="str">
        <f t="shared" si="2"/>
        <v/>
      </c>
      <c r="H97" s="45"/>
      <c r="I97" s="5"/>
      <c r="J97" s="37"/>
      <c r="K97" s="5"/>
      <c r="L97" s="18" t="str">
        <f t="shared" si="3"/>
        <v/>
      </c>
    </row>
    <row r="98" spans="2:12" x14ac:dyDescent="0.2">
      <c r="B98" s="38">
        <v>83</v>
      </c>
      <c r="C98" s="45"/>
      <c r="D98" s="5"/>
      <c r="E98" s="37"/>
      <c r="F98" s="37"/>
      <c r="G98" s="18" t="str">
        <f t="shared" si="2"/>
        <v/>
      </c>
      <c r="H98" s="45"/>
      <c r="I98" s="5"/>
      <c r="J98" s="37"/>
      <c r="K98" s="5"/>
      <c r="L98" s="18" t="str">
        <f t="shared" si="3"/>
        <v/>
      </c>
    </row>
    <row r="99" spans="2:12" x14ac:dyDescent="0.2">
      <c r="B99" s="43">
        <v>84</v>
      </c>
      <c r="C99" s="16"/>
      <c r="D99" s="6"/>
      <c r="E99" s="10"/>
      <c r="F99" s="10"/>
      <c r="G99" s="19" t="str">
        <f t="shared" si="2"/>
        <v/>
      </c>
      <c r="H99" s="16"/>
      <c r="I99" s="6"/>
      <c r="J99" s="10"/>
      <c r="K99" s="6"/>
      <c r="L99" s="19" t="str">
        <f t="shared" si="3"/>
        <v/>
      </c>
    </row>
    <row r="100" spans="2:12" x14ac:dyDescent="0.2">
      <c r="B100" s="38">
        <v>85</v>
      </c>
      <c r="C100" s="45"/>
      <c r="D100" s="5"/>
      <c r="E100" s="37"/>
      <c r="F100" s="5"/>
      <c r="G100" s="37" t="str">
        <f t="shared" si="2"/>
        <v/>
      </c>
      <c r="H100" s="45"/>
      <c r="I100" s="5"/>
      <c r="J100" s="37"/>
      <c r="K100" s="5"/>
      <c r="L100" s="18" t="str">
        <f t="shared" si="3"/>
        <v/>
      </c>
    </row>
    <row r="101" spans="2:12" x14ac:dyDescent="0.2">
      <c r="B101" s="42">
        <v>86</v>
      </c>
      <c r="C101" s="45"/>
      <c r="D101" s="5"/>
      <c r="E101" s="37"/>
      <c r="F101" s="37"/>
      <c r="G101" s="18" t="str">
        <f t="shared" si="2"/>
        <v/>
      </c>
      <c r="H101" s="45"/>
      <c r="I101" s="5"/>
      <c r="J101" s="37"/>
      <c r="K101" s="5"/>
      <c r="L101" s="18" t="str">
        <f t="shared" si="3"/>
        <v/>
      </c>
    </row>
    <row r="102" spans="2:12" x14ac:dyDescent="0.2">
      <c r="B102" s="42">
        <v>87</v>
      </c>
      <c r="C102" s="45"/>
      <c r="D102" s="5"/>
      <c r="E102" s="37"/>
      <c r="F102" s="37"/>
      <c r="G102" s="18" t="str">
        <f t="shared" si="2"/>
        <v/>
      </c>
      <c r="H102" s="45"/>
      <c r="I102" s="5"/>
      <c r="J102" s="37"/>
      <c r="K102" s="5"/>
      <c r="L102" s="18" t="str">
        <f t="shared" si="3"/>
        <v/>
      </c>
    </row>
    <row r="103" spans="2:12" x14ac:dyDescent="0.2">
      <c r="B103" s="43">
        <v>88</v>
      </c>
      <c r="C103" s="16"/>
      <c r="D103" s="6"/>
      <c r="E103" s="10"/>
      <c r="F103" s="10"/>
      <c r="G103" s="19" t="str">
        <f t="shared" si="2"/>
        <v/>
      </c>
      <c r="H103" s="16"/>
      <c r="I103" s="6"/>
      <c r="J103" s="10"/>
      <c r="K103" s="6"/>
      <c r="L103" s="19" t="str">
        <f t="shared" si="3"/>
        <v/>
      </c>
    </row>
    <row r="104" spans="2:12" ht="13.5" thickBot="1" x14ac:dyDescent="0.25">
      <c r="B104" s="42">
        <v>89</v>
      </c>
      <c r="C104" s="45"/>
      <c r="D104" s="5"/>
      <c r="E104" s="37"/>
      <c r="F104" s="37"/>
      <c r="G104" s="18" t="str">
        <f t="shared" si="2"/>
        <v/>
      </c>
      <c r="H104" s="17">
        <v>1</v>
      </c>
      <c r="I104" s="3"/>
      <c r="J104" s="4"/>
      <c r="K104" s="3"/>
      <c r="L104" s="20">
        <f t="shared" si="3"/>
        <v>1</v>
      </c>
    </row>
    <row r="105" spans="2:12" ht="16.5" customHeight="1" thickBot="1" x14ac:dyDescent="0.25">
      <c r="B105" s="80" t="s">
        <v>0</v>
      </c>
      <c r="C105" s="96">
        <f t="shared" ref="C105:K105" si="4">SUM(C8:C70)+SUM(C78:C104)</f>
        <v>8</v>
      </c>
      <c r="D105" s="22">
        <f t="shared" si="4"/>
        <v>0</v>
      </c>
      <c r="E105" s="22">
        <f t="shared" si="4"/>
        <v>0</v>
      </c>
      <c r="F105" s="22">
        <f t="shared" si="4"/>
        <v>0</v>
      </c>
      <c r="G105" s="23">
        <f t="shared" si="4"/>
        <v>8</v>
      </c>
      <c r="H105" s="96">
        <f t="shared" si="4"/>
        <v>3</v>
      </c>
      <c r="I105" s="22">
        <f t="shared" si="4"/>
        <v>0</v>
      </c>
      <c r="J105" s="22">
        <f t="shared" si="4"/>
        <v>0</v>
      </c>
      <c r="K105" s="22">
        <f t="shared" si="4"/>
        <v>0</v>
      </c>
      <c r="L105" s="28">
        <f>SUM(L8:L70)+SUM(L78:L104)</f>
        <v>3</v>
      </c>
    </row>
    <row r="106" spans="2:12" ht="16.5" customHeight="1" thickBot="1" x14ac:dyDescent="0.25">
      <c r="B106" s="179" t="s">
        <v>14</v>
      </c>
      <c r="C106" s="219"/>
      <c r="D106" s="218" t="s">
        <v>59</v>
      </c>
      <c r="E106" s="117">
        <f>G105</f>
        <v>8</v>
      </c>
      <c r="F106" s="138">
        <f>ROUND(E106/'医(一)1'!F116*100,1)</f>
        <v>40</v>
      </c>
      <c r="G106" s="59" t="s">
        <v>201</v>
      </c>
      <c r="H106" s="32"/>
      <c r="I106" s="101" t="s">
        <v>60</v>
      </c>
      <c r="J106" s="32">
        <f>L105+'医(一)32'!G113</f>
        <v>3</v>
      </c>
      <c r="K106" s="138">
        <f>ROUND(J106/'医(一)1'!F116*100,1)</f>
        <v>15</v>
      </c>
      <c r="L106" s="28" t="s">
        <v>52</v>
      </c>
    </row>
    <row r="107" spans="2:12" ht="16.5" customHeight="1" thickBot="1" x14ac:dyDescent="0.25">
      <c r="B107" s="61" t="s">
        <v>16</v>
      </c>
      <c r="C107" s="419" t="s">
        <v>107</v>
      </c>
      <c r="D107" s="420"/>
      <c r="E107" s="420"/>
      <c r="F107" s="420"/>
      <c r="G107" s="56">
        <f>G105+L105</f>
        <v>11</v>
      </c>
      <c r="H107" s="138">
        <f>ROUND(G107/'医(一)1'!F116*100,1)</f>
        <v>55</v>
      </c>
      <c r="I107" s="56" t="s">
        <v>52</v>
      </c>
      <c r="J107" s="56"/>
      <c r="K107" s="63"/>
      <c r="L107" s="59"/>
    </row>
  </sheetData>
  <mergeCells count="27">
    <mergeCell ref="J76:J77"/>
    <mergeCell ref="C5:G5"/>
    <mergeCell ref="H5:L5"/>
    <mergeCell ref="K6:K7"/>
    <mergeCell ref="L6:L7"/>
    <mergeCell ref="C6:C7"/>
    <mergeCell ref="D6:D7"/>
    <mergeCell ref="E6:E7"/>
    <mergeCell ref="F6:F7"/>
    <mergeCell ref="G6:G7"/>
    <mergeCell ref="H6:H7"/>
    <mergeCell ref="C107:F107"/>
    <mergeCell ref="K76:K77"/>
    <mergeCell ref="L76:L77"/>
    <mergeCell ref="C4:L4"/>
    <mergeCell ref="C74:L74"/>
    <mergeCell ref="E76:E77"/>
    <mergeCell ref="F76:F77"/>
    <mergeCell ref="C75:G75"/>
    <mergeCell ref="H75:L75"/>
    <mergeCell ref="C76:C77"/>
    <mergeCell ref="D76:D77"/>
    <mergeCell ref="I6:I7"/>
    <mergeCell ref="J6:J7"/>
    <mergeCell ref="G76:G77"/>
    <mergeCell ref="H76:H77"/>
    <mergeCell ref="I76:I77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61" orientation="portrait" r:id="rId1"/>
  <rowBreaks count="1" manualBreakCount="1">
    <brk id="70" max="16" man="1"/>
  </rowBreaks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1:Q115"/>
  <sheetViews>
    <sheetView view="pageBreakPreview" zoomScale="120" zoomScaleNormal="130" zoomScaleSheetLayoutView="120" workbookViewId="0">
      <pane ySplit="7" topLeftCell="A8" activePane="bottomLeft" state="frozen"/>
      <selection activeCell="B1" sqref="B1"/>
      <selection pane="bottomLeft" activeCell="T5" sqref="T5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55" t="s">
        <v>141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140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6" t="s">
        <v>84</v>
      </c>
      <c r="D5" s="364"/>
      <c r="E5" s="364"/>
      <c r="F5" s="364"/>
      <c r="G5" s="365"/>
      <c r="H5" s="363" t="s">
        <v>82</v>
      </c>
      <c r="I5" s="364"/>
      <c r="J5" s="364"/>
      <c r="K5" s="364"/>
      <c r="L5" s="365"/>
      <c r="M5" s="363" t="s">
        <v>82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169</v>
      </c>
      <c r="D8" s="185" t="s">
        <v>169</v>
      </c>
      <c r="E8" s="163" t="s">
        <v>169</v>
      </c>
      <c r="F8" s="185" t="s">
        <v>169</v>
      </c>
      <c r="G8" s="163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62" t="s">
        <v>169</v>
      </c>
      <c r="N8" s="185" t="s">
        <v>169</v>
      </c>
      <c r="O8" s="163" t="s">
        <v>169</v>
      </c>
      <c r="P8" s="185" t="s">
        <v>169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 t="shared" ref="L9:L70" si="0"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1">IF(C10+D10+E10+F10=0,"",C10+D10+E10+F10)</f>
        <v/>
      </c>
      <c r="H10" s="45"/>
      <c r="I10" s="5"/>
      <c r="J10" s="37"/>
      <c r="K10" s="37"/>
      <c r="L10" s="18" t="str">
        <f t="shared" si="0"/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1"/>
        <v/>
      </c>
      <c r="H11" s="45"/>
      <c r="I11" s="5"/>
      <c r="J11" s="37"/>
      <c r="K11" s="37"/>
      <c r="L11" s="18" t="str">
        <f t="shared" si="0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1"/>
        <v/>
      </c>
      <c r="H12" s="16"/>
      <c r="I12" s="6"/>
      <c r="J12" s="10"/>
      <c r="K12" s="10"/>
      <c r="L12" s="19" t="str">
        <f t="shared" si="0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1"/>
        <v/>
      </c>
      <c r="H13" s="45"/>
      <c r="I13" s="5"/>
      <c r="J13" s="37"/>
      <c r="K13" s="37"/>
      <c r="L13" s="18" t="str">
        <f t="shared" si="0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1"/>
        <v/>
      </c>
      <c r="H14" s="2"/>
      <c r="I14" s="5"/>
      <c r="J14" s="37"/>
      <c r="K14" s="37"/>
      <c r="L14" s="18" t="str">
        <f t="shared" si="0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1"/>
        <v/>
      </c>
      <c r="H15" s="45"/>
      <c r="I15" s="5"/>
      <c r="J15" s="37"/>
      <c r="K15" s="37"/>
      <c r="L15" s="18" t="str">
        <f t="shared" si="0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1"/>
        <v/>
      </c>
      <c r="H16" s="16"/>
      <c r="I16" s="6"/>
      <c r="J16" s="10"/>
      <c r="K16" s="10"/>
      <c r="L16" s="19" t="str">
        <f t="shared" si="0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1"/>
        <v/>
      </c>
      <c r="H17" s="45"/>
      <c r="I17" s="5"/>
      <c r="J17" s="37"/>
      <c r="K17" s="37"/>
      <c r="L17" s="18" t="str">
        <f t="shared" si="0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1"/>
        <v/>
      </c>
      <c r="H18" s="45"/>
      <c r="I18" s="5"/>
      <c r="J18" s="37"/>
      <c r="K18" s="37"/>
      <c r="L18" s="18" t="str">
        <f t="shared" si="0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1"/>
        <v/>
      </c>
      <c r="H19" s="45"/>
      <c r="I19" s="5"/>
      <c r="J19" s="37"/>
      <c r="K19" s="37"/>
      <c r="L19" s="18" t="str">
        <f t="shared" si="0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1"/>
        <v/>
      </c>
      <c r="H20" s="45"/>
      <c r="I20" s="5"/>
      <c r="J20" s="37"/>
      <c r="K20" s="37"/>
      <c r="L20" s="18" t="str">
        <f t="shared" si="0"/>
        <v/>
      </c>
      <c r="M20" s="2">
        <v>3</v>
      </c>
      <c r="N20" s="5"/>
      <c r="O20" s="37"/>
      <c r="P20" s="5"/>
      <c r="Q20" s="18">
        <f t="shared" si="2"/>
        <v>3</v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1"/>
        <v/>
      </c>
      <c r="H21" s="17"/>
      <c r="I21" s="3"/>
      <c r="J21" s="4"/>
      <c r="K21" s="4"/>
      <c r="L21" s="20" t="str">
        <f t="shared" si="0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1"/>
        <v/>
      </c>
      <c r="H22" s="45"/>
      <c r="I22" s="5"/>
      <c r="J22" s="37"/>
      <c r="K22" s="37"/>
      <c r="L22" s="18" t="str">
        <f t="shared" si="0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1"/>
        <v/>
      </c>
      <c r="H23" s="45"/>
      <c r="I23" s="5"/>
      <c r="J23" s="37"/>
      <c r="K23" s="37"/>
      <c r="L23" s="18" t="str">
        <f t="shared" si="0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1"/>
        <v/>
      </c>
      <c r="H24" s="16"/>
      <c r="I24" s="6"/>
      <c r="J24" s="10"/>
      <c r="K24" s="10"/>
      <c r="L24" s="19" t="str">
        <f t="shared" si="0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1"/>
        <v/>
      </c>
      <c r="H25" s="45"/>
      <c r="I25" s="5"/>
      <c r="J25" s="37"/>
      <c r="K25" s="37"/>
      <c r="L25" s="18" t="str">
        <f t="shared" si="0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1"/>
        <v/>
      </c>
      <c r="H26" s="45"/>
      <c r="I26" s="5"/>
      <c r="J26" s="37"/>
      <c r="K26" s="37"/>
      <c r="L26" s="18" t="str">
        <f t="shared" si="0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1"/>
        <v/>
      </c>
      <c r="H27" s="45"/>
      <c r="I27" s="5"/>
      <c r="J27" s="37"/>
      <c r="K27" s="37"/>
      <c r="L27" s="18" t="str">
        <f t="shared" si="0"/>
        <v/>
      </c>
      <c r="M27" s="2">
        <v>2</v>
      </c>
      <c r="N27" s="5"/>
      <c r="O27" s="37"/>
      <c r="P27" s="5"/>
      <c r="Q27" s="18">
        <f t="shared" si="2"/>
        <v>2</v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1"/>
        <v/>
      </c>
      <c r="H28" s="45"/>
      <c r="I28" s="5"/>
      <c r="J28" s="37"/>
      <c r="K28" s="37"/>
      <c r="L28" s="18" t="str">
        <f t="shared" si="0"/>
        <v/>
      </c>
      <c r="M28" s="119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1"/>
        <v/>
      </c>
      <c r="H29" s="17"/>
      <c r="I29" s="3"/>
      <c r="J29" s="4"/>
      <c r="K29" s="4"/>
      <c r="L29" s="20" t="str">
        <f t="shared" si="0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1"/>
        <v/>
      </c>
      <c r="H30" s="45"/>
      <c r="I30" s="5"/>
      <c r="J30" s="37"/>
      <c r="K30" s="37"/>
      <c r="L30" s="18" t="str">
        <f t="shared" si="0"/>
        <v/>
      </c>
      <c r="M30" s="119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1"/>
        <v/>
      </c>
      <c r="H31" s="45"/>
      <c r="I31" s="5"/>
      <c r="J31" s="37"/>
      <c r="K31" s="37"/>
      <c r="L31" s="18" t="str">
        <f t="shared" si="0"/>
        <v/>
      </c>
      <c r="M31" s="119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1"/>
        <v/>
      </c>
      <c r="H32" s="16"/>
      <c r="I32" s="6"/>
      <c r="J32" s="10"/>
      <c r="K32" s="10"/>
      <c r="L32" s="19" t="str">
        <f t="shared" si="0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1"/>
        <v/>
      </c>
      <c r="H33" s="45"/>
      <c r="I33" s="5"/>
      <c r="J33" s="37"/>
      <c r="K33" s="37"/>
      <c r="L33" s="18" t="str">
        <f t="shared" si="0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1"/>
        <v/>
      </c>
      <c r="H34" s="45"/>
      <c r="I34" s="5"/>
      <c r="J34" s="37"/>
      <c r="K34" s="37"/>
      <c r="L34" s="18" t="str">
        <f t="shared" si="0"/>
        <v/>
      </c>
      <c r="M34" s="119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1"/>
        <v/>
      </c>
      <c r="H35" s="45"/>
      <c r="I35" s="5"/>
      <c r="J35" s="37"/>
      <c r="K35" s="37"/>
      <c r="L35" s="18" t="str">
        <f t="shared" si="0"/>
        <v/>
      </c>
      <c r="M35" s="45"/>
      <c r="N35" s="5"/>
      <c r="O35" s="37"/>
      <c r="P35" s="37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1"/>
        <v/>
      </c>
      <c r="H36" s="45"/>
      <c r="I36" s="5"/>
      <c r="J36" s="37"/>
      <c r="K36" s="37"/>
      <c r="L36" s="18" t="str">
        <f t="shared" si="0"/>
        <v/>
      </c>
      <c r="M36" s="45"/>
      <c r="N36" s="5"/>
      <c r="O36" s="37"/>
      <c r="P36" s="37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1"/>
        <v/>
      </c>
      <c r="H37" s="17"/>
      <c r="I37" s="3"/>
      <c r="J37" s="4"/>
      <c r="K37" s="4"/>
      <c r="L37" s="20" t="str">
        <f t="shared" si="0"/>
        <v/>
      </c>
      <c r="M37" s="17"/>
      <c r="N37" s="3"/>
      <c r="O37" s="4"/>
      <c r="P37" s="4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1"/>
        <v/>
      </c>
      <c r="H38" s="45"/>
      <c r="I38" s="5"/>
      <c r="J38" s="37"/>
      <c r="K38" s="37"/>
      <c r="L38" s="18" t="str">
        <f t="shared" si="0"/>
        <v/>
      </c>
      <c r="M38" s="119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18" t="str">
        <f t="shared" si="1"/>
        <v/>
      </c>
      <c r="H39" s="2"/>
      <c r="I39" s="5"/>
      <c r="J39" s="37"/>
      <c r="K39" s="5"/>
      <c r="L39" s="18" t="str">
        <f t="shared" si="0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9" t="str">
        <f t="shared" si="1"/>
        <v/>
      </c>
      <c r="H40" s="7"/>
      <c r="I40" s="6"/>
      <c r="J40" s="10"/>
      <c r="K40" s="6"/>
      <c r="L40" s="19" t="str">
        <f t="shared" si="0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1"/>
        <v/>
      </c>
      <c r="H41" s="45"/>
      <c r="I41" s="5"/>
      <c r="J41" s="37"/>
      <c r="K41" s="37"/>
      <c r="L41" s="18" t="str">
        <f t="shared" si="0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1"/>
        <v/>
      </c>
      <c r="H42" s="45"/>
      <c r="I42" s="5"/>
      <c r="J42" s="37"/>
      <c r="K42" s="37"/>
      <c r="L42" s="18" t="str">
        <f t="shared" si="0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1"/>
        <v/>
      </c>
      <c r="H43" s="45"/>
      <c r="I43" s="5"/>
      <c r="J43" s="37"/>
      <c r="K43" s="37"/>
      <c r="L43" s="18" t="str">
        <f t="shared" si="0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1"/>
        <v/>
      </c>
      <c r="H44" s="45"/>
      <c r="I44" s="5"/>
      <c r="J44" s="37"/>
      <c r="K44" s="37"/>
      <c r="L44" s="18" t="str">
        <f t="shared" si="0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1"/>
        <v/>
      </c>
      <c r="H45" s="17"/>
      <c r="I45" s="3"/>
      <c r="J45" s="4"/>
      <c r="K45" s="4"/>
      <c r="L45" s="20" t="str">
        <f t="shared" si="0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1"/>
        <v/>
      </c>
      <c r="H46" s="45"/>
      <c r="I46" s="5"/>
      <c r="J46" s="37"/>
      <c r="K46" s="37"/>
      <c r="L46" s="18" t="str">
        <f t="shared" si="0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1"/>
        <v/>
      </c>
      <c r="H47" s="45"/>
      <c r="I47" s="5"/>
      <c r="J47" s="37"/>
      <c r="K47" s="37"/>
      <c r="L47" s="18" t="str">
        <f t="shared" si="0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1"/>
        <v/>
      </c>
      <c r="H48" s="16"/>
      <c r="I48" s="6"/>
      <c r="J48" s="10"/>
      <c r="K48" s="10"/>
      <c r="L48" s="19" t="str">
        <f t="shared" si="0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1"/>
        <v/>
      </c>
      <c r="H49" s="17"/>
      <c r="I49" s="3"/>
      <c r="J49" s="4"/>
      <c r="K49" s="4"/>
      <c r="L49" s="20" t="str">
        <f t="shared" si="0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1"/>
        <v/>
      </c>
      <c r="H50" s="81"/>
      <c r="I50" s="2"/>
      <c r="J50" s="5"/>
      <c r="K50" s="2"/>
      <c r="L50" s="18" t="str">
        <f t="shared" si="0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1"/>
        <v/>
      </c>
      <c r="H51" s="45"/>
      <c r="I51" s="5"/>
      <c r="J51" s="37"/>
      <c r="K51" s="37"/>
      <c r="L51" s="18" t="str">
        <f t="shared" si="0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1"/>
        <v/>
      </c>
      <c r="H52" s="45"/>
      <c r="I52" s="5"/>
      <c r="J52" s="37"/>
      <c r="K52" s="37"/>
      <c r="L52" s="18" t="str">
        <f t="shared" si="0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1"/>
        <v/>
      </c>
      <c r="H53" s="17"/>
      <c r="I53" s="3"/>
      <c r="J53" s="4"/>
      <c r="K53" s="4"/>
      <c r="L53" s="20" t="str">
        <f t="shared" si="0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119"/>
      <c r="D54" s="5"/>
      <c r="E54" s="2"/>
      <c r="F54" s="5"/>
      <c r="G54" s="2" t="str">
        <f t="shared" si="1"/>
        <v/>
      </c>
      <c r="H54" s="81"/>
      <c r="I54" s="5"/>
      <c r="J54" s="37"/>
      <c r="K54" s="37"/>
      <c r="L54" s="18" t="str">
        <f t="shared" si="0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1"/>
        <v/>
      </c>
      <c r="H55" s="45"/>
      <c r="I55" s="5"/>
      <c r="J55" s="37"/>
      <c r="K55" s="37"/>
      <c r="L55" s="18" t="str">
        <f t="shared" si="0"/>
        <v/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1"/>
        <v/>
      </c>
      <c r="H56" s="16"/>
      <c r="I56" s="6"/>
      <c r="J56" s="10"/>
      <c r="K56" s="10"/>
      <c r="L56" s="18" t="str">
        <f t="shared" si="0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4" t="str">
        <f>IF(C57+D57+E57+F57=0,"",C57+D57+E57+F57)</f>
        <v/>
      </c>
      <c r="H57" s="45"/>
      <c r="I57" s="5"/>
      <c r="J57" s="37"/>
      <c r="K57" s="37"/>
      <c r="L57" s="20" t="str">
        <f t="shared" si="0"/>
        <v/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119"/>
      <c r="D58" s="5"/>
      <c r="E58" s="2"/>
      <c r="F58" s="5"/>
      <c r="G58" s="2" t="str">
        <f>IF(C58+D58+E58+F58=0,"",C58+D58+E58+F58)</f>
        <v/>
      </c>
      <c r="H58" s="45">
        <v>1</v>
      </c>
      <c r="I58" s="5"/>
      <c r="J58" s="37"/>
      <c r="K58" s="37"/>
      <c r="L58" s="18">
        <f t="shared" si="0"/>
        <v>1</v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119"/>
      <c r="D59" s="5"/>
      <c r="E59" s="37"/>
      <c r="F59" s="5"/>
      <c r="G59" s="37" t="str">
        <f>IF(C59+D59+E59+F59=0,"",C59+D59+E59+F59)</f>
        <v/>
      </c>
      <c r="H59" s="45"/>
      <c r="I59" s="5"/>
      <c r="J59" s="37"/>
      <c r="K59" s="37"/>
      <c r="L59" s="18" t="str">
        <f t="shared" si="0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>IF(C60+D60+E60+F60=0,"",C60+D60+E60+F60)</f>
        <v/>
      </c>
      <c r="H60" s="16"/>
      <c r="I60" s="6"/>
      <c r="J60" s="10"/>
      <c r="K60" s="10"/>
      <c r="L60" s="18" t="str">
        <f t="shared" si="0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119"/>
      <c r="D61" s="5"/>
      <c r="E61" s="37"/>
      <c r="F61" s="5"/>
      <c r="G61" s="4" t="str">
        <f t="shared" si="1"/>
        <v/>
      </c>
      <c r="H61" s="45"/>
      <c r="I61" s="5"/>
      <c r="J61" s="37"/>
      <c r="K61" s="37"/>
      <c r="L61" s="20" t="str">
        <f t="shared" si="0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119"/>
      <c r="D62" s="5"/>
      <c r="E62" s="37"/>
      <c r="F62" s="5"/>
      <c r="G62" s="2" t="str">
        <f t="shared" si="1"/>
        <v/>
      </c>
      <c r="H62" s="45"/>
      <c r="I62" s="5"/>
      <c r="J62" s="37"/>
      <c r="K62" s="37"/>
      <c r="L62" s="18" t="str">
        <f t="shared" si="0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119"/>
      <c r="D63" s="5"/>
      <c r="E63" s="37"/>
      <c r="F63" s="5"/>
      <c r="G63" s="37" t="str">
        <f t="shared" si="1"/>
        <v/>
      </c>
      <c r="H63" s="45"/>
      <c r="I63" s="5"/>
      <c r="J63" s="37"/>
      <c r="K63" s="37"/>
      <c r="L63" s="18" t="str">
        <f t="shared" si="0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1"/>
        <v/>
      </c>
      <c r="H64" s="16"/>
      <c r="I64" s="6"/>
      <c r="J64" s="10"/>
      <c r="K64" s="10"/>
      <c r="L64" s="18" t="str">
        <f t="shared" si="0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119"/>
      <c r="D65" s="5"/>
      <c r="E65" s="37"/>
      <c r="F65" s="5"/>
      <c r="G65" s="4" t="str">
        <f t="shared" si="1"/>
        <v/>
      </c>
      <c r="H65" s="45"/>
      <c r="I65" s="5"/>
      <c r="J65" s="37"/>
      <c r="K65" s="37"/>
      <c r="L65" s="20" t="str">
        <f t="shared" si="0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119"/>
      <c r="D66" s="5"/>
      <c r="E66" s="37"/>
      <c r="F66" s="5"/>
      <c r="G66" s="2" t="str">
        <f t="shared" si="1"/>
        <v/>
      </c>
      <c r="H66" s="45"/>
      <c r="I66" s="5"/>
      <c r="J66" s="37"/>
      <c r="K66" s="37"/>
      <c r="L66" s="18" t="str">
        <f t="shared" si="0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119"/>
      <c r="D67" s="5"/>
      <c r="E67" s="37"/>
      <c r="F67" s="5"/>
      <c r="G67" s="37" t="str">
        <f t="shared" si="1"/>
        <v/>
      </c>
      <c r="H67" s="45"/>
      <c r="I67" s="5"/>
      <c r="J67" s="37"/>
      <c r="K67" s="37"/>
      <c r="L67" s="18" t="str">
        <f t="shared" si="0"/>
        <v/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1"/>
        <v/>
      </c>
      <c r="H68" s="16"/>
      <c r="I68" s="6"/>
      <c r="J68" s="10"/>
      <c r="K68" s="10"/>
      <c r="L68" s="18" t="str">
        <f t="shared" si="0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1"/>
        <v/>
      </c>
      <c r="H69" s="45"/>
      <c r="I69" s="5"/>
      <c r="J69" s="37"/>
      <c r="K69" s="37"/>
      <c r="L69" s="20" t="str">
        <f t="shared" si="0"/>
        <v/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1"/>
        <v/>
      </c>
      <c r="H70" s="45"/>
      <c r="I70" s="5"/>
      <c r="J70" s="37"/>
      <c r="K70" s="37"/>
      <c r="L70" s="18" t="str">
        <f t="shared" si="0"/>
        <v/>
      </c>
      <c r="M70" s="2"/>
      <c r="N70" s="5"/>
      <c r="O70" s="37"/>
      <c r="P70" s="5"/>
      <c r="Q70" s="29" t="str">
        <f t="shared" si="2"/>
        <v/>
      </c>
    </row>
    <row r="71" spans="2:17" s="2" customFormat="1" ht="13.5" customHeight="1" x14ac:dyDescent="0.2">
      <c r="B71" s="52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90" t="s">
        <v>5</v>
      </c>
      <c r="C74" s="355" t="str">
        <f>C4</f>
        <v>医　　　　　 長</v>
      </c>
      <c r="D74" s="356"/>
      <c r="E74" s="356"/>
      <c r="F74" s="356"/>
      <c r="G74" s="356"/>
      <c r="H74" s="356"/>
      <c r="I74" s="356"/>
      <c r="J74" s="356"/>
      <c r="K74" s="356"/>
      <c r="L74" s="357"/>
      <c r="M74" s="355" t="str">
        <f>M4</f>
        <v>技 術 主 査</v>
      </c>
      <c r="N74" s="356"/>
      <c r="O74" s="356"/>
      <c r="P74" s="356"/>
      <c r="Q74" s="357"/>
    </row>
    <row r="75" spans="2:17" ht="15.75" customHeight="1" thickBot="1" x14ac:dyDescent="0.25">
      <c r="B75" s="80" t="s">
        <v>4</v>
      </c>
      <c r="C75" s="363" t="str">
        <f>C5</f>
        <v>３　　　　　級</v>
      </c>
      <c r="D75" s="364"/>
      <c r="E75" s="364"/>
      <c r="F75" s="364"/>
      <c r="G75" s="386"/>
      <c r="H75" s="363" t="str">
        <f>H5</f>
        <v>２　　　　　級</v>
      </c>
      <c r="I75" s="364"/>
      <c r="J75" s="364"/>
      <c r="K75" s="364"/>
      <c r="L75" s="365"/>
      <c r="M75" s="366" t="str">
        <f>M5</f>
        <v>２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400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401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04" si="3">IF(C78+D78+E78+F78=0,"",C78+D78+E78+F78)</f>
        <v/>
      </c>
      <c r="H78" s="45"/>
      <c r="I78" s="5"/>
      <c r="J78" s="37"/>
      <c r="K78" s="37"/>
      <c r="L78" s="18" t="str">
        <f t="shared" ref="L78:L112" si="4">IF(H78+I78+J78+K78=0,"",H78+I78+J78+K78)</f>
        <v/>
      </c>
      <c r="M78" s="45"/>
      <c r="N78" s="5"/>
      <c r="O78" s="37"/>
      <c r="P78" s="5"/>
      <c r="Q78" s="18" t="str">
        <f t="shared" ref="Q78:Q101" si="5">IF(M78+N78+O78+P78=0,"",M78+N78+O78+P78)</f>
        <v/>
      </c>
    </row>
    <row r="79" spans="2:17" x14ac:dyDescent="0.2">
      <c r="B79" s="76">
        <v>64</v>
      </c>
      <c r="C79" s="16"/>
      <c r="D79" s="6"/>
      <c r="E79" s="10"/>
      <c r="F79" s="6"/>
      <c r="G79" s="10" t="str">
        <f t="shared" si="3"/>
        <v/>
      </c>
      <c r="H79" s="16"/>
      <c r="I79" s="6"/>
      <c r="J79" s="10"/>
      <c r="K79" s="10"/>
      <c r="L79" s="19" t="str">
        <f t="shared" si="4"/>
        <v/>
      </c>
      <c r="M79" s="16"/>
      <c r="N79" s="6"/>
      <c r="O79" s="10"/>
      <c r="P79" s="6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37" t="str">
        <f>IF(C80+D80+E80+F80=0,"",C80+D80+E80+F80)</f>
        <v/>
      </c>
      <c r="H80" s="45"/>
      <c r="I80" s="5"/>
      <c r="J80" s="37"/>
      <c r="K80" s="37"/>
      <c r="L80" s="18" t="str">
        <f>IF(H80+I80+J80+K80=0,"",H80+I80+J80+K80)</f>
        <v/>
      </c>
      <c r="M80" s="45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/>
      <c r="I81" s="5"/>
      <c r="J81" s="5"/>
      <c r="K81" s="2"/>
      <c r="L81" s="18" t="str">
        <f t="shared" si="4"/>
        <v/>
      </c>
      <c r="M81" s="81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45"/>
      <c r="N82" s="5"/>
      <c r="O82" s="37"/>
      <c r="P82" s="5"/>
      <c r="Q82" s="18" t="str">
        <f t="shared" si="5"/>
        <v/>
      </c>
    </row>
    <row r="83" spans="2:17" x14ac:dyDescent="0.2">
      <c r="B83" s="76">
        <v>68</v>
      </c>
      <c r="C83" s="16"/>
      <c r="D83" s="6"/>
      <c r="E83" s="10"/>
      <c r="F83" s="6"/>
      <c r="G83" s="10" t="str">
        <f t="shared" si="3"/>
        <v/>
      </c>
      <c r="H83" s="16"/>
      <c r="I83" s="6"/>
      <c r="J83" s="10"/>
      <c r="K83" s="10"/>
      <c r="L83" s="19" t="str">
        <f t="shared" si="4"/>
        <v/>
      </c>
      <c r="M83" s="16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/>
      <c r="I84" s="5"/>
      <c r="J84" s="37"/>
      <c r="K84" s="37"/>
      <c r="L84" s="18" t="str">
        <f t="shared" si="4"/>
        <v/>
      </c>
      <c r="M84" s="45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3"/>
        <v/>
      </c>
      <c r="H85" s="45"/>
      <c r="I85" s="5"/>
      <c r="J85" s="37"/>
      <c r="K85" s="37"/>
      <c r="L85" s="18" t="str">
        <f t="shared" si="4"/>
        <v/>
      </c>
      <c r="M85" s="45"/>
      <c r="N85" s="5"/>
      <c r="O85" s="37"/>
      <c r="P85" s="5"/>
      <c r="Q85" s="18" t="str">
        <f t="shared" si="5"/>
        <v/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3"/>
        <v/>
      </c>
      <c r="H86" s="45"/>
      <c r="I86" s="5"/>
      <c r="J86" s="37"/>
      <c r="K86" s="37"/>
      <c r="L86" s="18" t="str">
        <f t="shared" si="4"/>
        <v/>
      </c>
      <c r="M86" s="45"/>
      <c r="N86" s="5"/>
      <c r="O86" s="37"/>
      <c r="P86" s="5"/>
      <c r="Q86" s="18" t="str">
        <f t="shared" si="5"/>
        <v/>
      </c>
    </row>
    <row r="87" spans="2:17" x14ac:dyDescent="0.2">
      <c r="B87" s="76">
        <v>72</v>
      </c>
      <c r="C87" s="16"/>
      <c r="D87" s="6"/>
      <c r="E87" s="10"/>
      <c r="F87" s="6"/>
      <c r="G87" s="19" t="str">
        <f t="shared" si="3"/>
        <v/>
      </c>
      <c r="H87" s="45"/>
      <c r="I87" s="5"/>
      <c r="J87" s="37"/>
      <c r="K87" s="37"/>
      <c r="L87" s="18" t="str">
        <f t="shared" si="4"/>
        <v/>
      </c>
      <c r="M87" s="45"/>
      <c r="N87" s="5"/>
      <c r="O87" s="37"/>
      <c r="P87" s="5"/>
      <c r="Q87" s="18" t="str">
        <f t="shared" si="5"/>
        <v/>
      </c>
    </row>
    <row r="88" spans="2:17" x14ac:dyDescent="0.2">
      <c r="B88" s="38">
        <v>73</v>
      </c>
      <c r="C88" s="45"/>
      <c r="D88" s="5"/>
      <c r="E88" s="37"/>
      <c r="F88" s="5"/>
      <c r="G88" s="37" t="str">
        <f t="shared" si="3"/>
        <v/>
      </c>
      <c r="H88" s="17"/>
      <c r="I88" s="3"/>
      <c r="J88" s="4"/>
      <c r="K88" s="4"/>
      <c r="L88" s="20" t="str">
        <f t="shared" si="4"/>
        <v/>
      </c>
      <c r="M88" s="17"/>
      <c r="N88" s="3"/>
      <c r="O88" s="4"/>
      <c r="P88" s="3"/>
      <c r="Q88" s="20" t="str">
        <f t="shared" si="5"/>
        <v/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3"/>
        <v/>
      </c>
      <c r="H89" s="45"/>
      <c r="I89" s="5"/>
      <c r="J89" s="37"/>
      <c r="K89" s="37"/>
      <c r="L89" s="18" t="str">
        <f t="shared" si="4"/>
        <v/>
      </c>
      <c r="M89" s="45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45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16"/>
      <c r="N91" s="6"/>
      <c r="O91" s="10"/>
      <c r="P91" s="6"/>
      <c r="Q91" s="19" t="str">
        <f t="shared" si="5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/>
      <c r="I92" s="5"/>
      <c r="J92" s="37"/>
      <c r="K92" s="37"/>
      <c r="L92" s="18" t="str">
        <f t="shared" si="4"/>
        <v/>
      </c>
      <c r="M92" s="81"/>
      <c r="N92" s="2"/>
      <c r="O92" s="5"/>
      <c r="P92" s="2"/>
      <c r="Q92" s="20" t="str">
        <f t="shared" si="5"/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/>
      <c r="I93" s="5"/>
      <c r="J93" s="37"/>
      <c r="K93" s="37"/>
      <c r="L93" s="18" t="str">
        <f t="shared" si="4"/>
        <v/>
      </c>
      <c r="M93" s="45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45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16"/>
      <c r="I95" s="6"/>
      <c r="J95" s="10"/>
      <c r="K95" s="10"/>
      <c r="L95" s="19" t="str">
        <f t="shared" si="4"/>
        <v/>
      </c>
      <c r="M95" s="45"/>
      <c r="N95" s="5"/>
      <c r="O95" s="37"/>
      <c r="P95" s="5"/>
      <c r="Q95" s="18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3"/>
        <v/>
      </c>
      <c r="H96" s="45"/>
      <c r="I96" s="5"/>
      <c r="J96" s="37"/>
      <c r="K96" s="37"/>
      <c r="L96" s="18" t="str">
        <f t="shared" si="4"/>
        <v/>
      </c>
      <c r="M96" s="17"/>
      <c r="N96" s="3"/>
      <c r="O96" s="4"/>
      <c r="P96" s="3"/>
      <c r="Q96" s="20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45"/>
      <c r="N97" s="5"/>
      <c r="O97" s="37"/>
      <c r="P97" s="5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45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16"/>
      <c r="N99" s="6"/>
      <c r="O99" s="10"/>
      <c r="P99" s="6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5"/>
      <c r="L100" s="18" t="str">
        <f t="shared" si="4"/>
        <v/>
      </c>
      <c r="M100" s="45"/>
      <c r="N100" s="5"/>
      <c r="O100" s="37"/>
      <c r="P100" s="5"/>
      <c r="Q100" s="18" t="str">
        <f t="shared" si="5"/>
        <v/>
      </c>
    </row>
    <row r="101" spans="2:17" x14ac:dyDescent="0.2">
      <c r="B101" s="42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45"/>
      <c r="N101" s="5"/>
      <c r="O101" s="37"/>
      <c r="P101" s="5"/>
      <c r="Q101" s="18" t="str">
        <f t="shared" si="5"/>
        <v/>
      </c>
    </row>
    <row r="102" spans="2:17" x14ac:dyDescent="0.2">
      <c r="B102" s="42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45"/>
      <c r="N102" s="5"/>
      <c r="O102" s="37"/>
      <c r="P102" s="5"/>
      <c r="Q102" s="18"/>
    </row>
    <row r="103" spans="2:17" x14ac:dyDescent="0.2">
      <c r="B103" s="43">
        <v>88</v>
      </c>
      <c r="C103" s="45"/>
      <c r="D103" s="5"/>
      <c r="E103" s="37"/>
      <c r="F103" s="5"/>
      <c r="G103" s="37" t="str">
        <f>IF(C103+D103+E103+F103=0,"",C103+D103+E103+F103)</f>
        <v/>
      </c>
      <c r="H103" s="45"/>
      <c r="I103" s="5"/>
      <c r="J103" s="37"/>
      <c r="K103" s="37"/>
      <c r="L103" s="19" t="str">
        <f t="shared" si="4"/>
        <v/>
      </c>
      <c r="M103" s="45"/>
      <c r="N103" s="5"/>
      <c r="O103" s="37"/>
      <c r="P103" s="5"/>
      <c r="Q103" s="18"/>
    </row>
    <row r="104" spans="2:17" ht="13.5" thickBot="1" x14ac:dyDescent="0.25">
      <c r="B104" s="42">
        <v>89</v>
      </c>
      <c r="C104" s="46"/>
      <c r="D104" s="67"/>
      <c r="E104" s="39"/>
      <c r="F104" s="39"/>
      <c r="G104" s="69" t="str">
        <f t="shared" si="3"/>
        <v/>
      </c>
      <c r="H104" s="17"/>
      <c r="I104" s="3"/>
      <c r="J104" s="4"/>
      <c r="K104" s="4"/>
      <c r="L104" s="18" t="str">
        <f t="shared" si="4"/>
        <v/>
      </c>
      <c r="M104" s="17"/>
      <c r="N104" s="3"/>
      <c r="O104" s="4"/>
      <c r="P104" s="3"/>
      <c r="Q104" s="20"/>
    </row>
    <row r="105" spans="2:17" x14ac:dyDescent="0.2">
      <c r="B105" s="42">
        <v>90</v>
      </c>
      <c r="C105" s="45"/>
      <c r="D105" s="5"/>
      <c r="E105" s="37"/>
      <c r="F105" s="37"/>
      <c r="G105" s="18"/>
      <c r="H105" s="45"/>
      <c r="I105" s="5"/>
      <c r="J105" s="37"/>
      <c r="K105" s="37"/>
      <c r="L105" s="18" t="str">
        <f t="shared" si="4"/>
        <v/>
      </c>
      <c r="M105" s="45"/>
      <c r="N105" s="5"/>
      <c r="O105" s="37"/>
      <c r="P105" s="5"/>
      <c r="Q105" s="18"/>
    </row>
    <row r="106" spans="2:17" x14ac:dyDescent="0.2">
      <c r="B106" s="42">
        <v>91</v>
      </c>
      <c r="C106" s="45"/>
      <c r="D106" s="5"/>
      <c r="E106" s="37"/>
      <c r="F106" s="5"/>
      <c r="G106" s="37"/>
      <c r="H106" s="45"/>
      <c r="I106" s="5"/>
      <c r="J106" s="37"/>
      <c r="K106" s="37"/>
      <c r="L106" s="18" t="str">
        <f t="shared" si="4"/>
        <v/>
      </c>
      <c r="M106" s="45"/>
      <c r="N106" s="5"/>
      <c r="O106" s="37"/>
      <c r="P106" s="5"/>
      <c r="Q106" s="18"/>
    </row>
    <row r="107" spans="2:17" x14ac:dyDescent="0.2">
      <c r="B107" s="43">
        <v>92</v>
      </c>
      <c r="C107" s="16"/>
      <c r="D107" s="6"/>
      <c r="E107" s="10"/>
      <c r="F107" s="6"/>
      <c r="G107" s="10"/>
      <c r="H107" s="16"/>
      <c r="I107" s="6"/>
      <c r="J107" s="10"/>
      <c r="K107" s="10"/>
      <c r="L107" s="19" t="str">
        <f t="shared" si="4"/>
        <v/>
      </c>
      <c r="M107" s="16"/>
      <c r="N107" s="6"/>
      <c r="O107" s="10"/>
      <c r="P107" s="6"/>
      <c r="Q107" s="19"/>
    </row>
    <row r="108" spans="2:17" x14ac:dyDescent="0.2">
      <c r="B108" s="42">
        <v>93</v>
      </c>
      <c r="C108" s="45"/>
      <c r="D108" s="5"/>
      <c r="E108" s="37"/>
      <c r="F108" s="5"/>
      <c r="G108" s="37"/>
      <c r="H108" s="45"/>
      <c r="I108" s="5"/>
      <c r="J108" s="37"/>
      <c r="K108" s="37"/>
      <c r="L108" s="18" t="str">
        <f t="shared" si="4"/>
        <v/>
      </c>
      <c r="M108" s="45"/>
      <c r="N108" s="5"/>
      <c r="O108" s="37"/>
      <c r="P108" s="5"/>
      <c r="Q108" s="18"/>
    </row>
    <row r="109" spans="2:17" x14ac:dyDescent="0.2">
      <c r="B109" s="42">
        <v>94</v>
      </c>
      <c r="C109" s="45"/>
      <c r="D109" s="5"/>
      <c r="E109" s="37"/>
      <c r="F109" s="5"/>
      <c r="G109" s="37"/>
      <c r="H109" s="45"/>
      <c r="I109" s="5"/>
      <c r="J109" s="37"/>
      <c r="K109" s="5"/>
      <c r="L109" s="29" t="str">
        <f t="shared" si="4"/>
        <v/>
      </c>
      <c r="M109" s="45"/>
      <c r="N109" s="5"/>
      <c r="O109" s="37"/>
      <c r="P109" s="5"/>
      <c r="Q109" s="18"/>
    </row>
    <row r="110" spans="2:17" x14ac:dyDescent="0.2">
      <c r="B110" s="42">
        <v>95</v>
      </c>
      <c r="C110" s="45"/>
      <c r="D110" s="5"/>
      <c r="E110" s="37"/>
      <c r="F110" s="5"/>
      <c r="G110" s="37"/>
      <c r="H110" s="45"/>
      <c r="I110" s="5"/>
      <c r="J110" s="37"/>
      <c r="K110" s="5"/>
      <c r="L110" s="18" t="str">
        <f t="shared" si="4"/>
        <v/>
      </c>
      <c r="M110" s="45"/>
      <c r="N110" s="5"/>
      <c r="O110" s="37"/>
      <c r="P110" s="5"/>
      <c r="Q110" s="18"/>
    </row>
    <row r="111" spans="2:17" x14ac:dyDescent="0.2">
      <c r="B111" s="43">
        <v>96</v>
      </c>
      <c r="C111" s="16"/>
      <c r="D111" s="6"/>
      <c r="E111" s="10"/>
      <c r="F111" s="6"/>
      <c r="G111" s="10"/>
      <c r="H111" s="16"/>
      <c r="I111" s="6"/>
      <c r="J111" s="10"/>
      <c r="K111" s="10"/>
      <c r="L111" s="19" t="str">
        <f t="shared" si="4"/>
        <v/>
      </c>
      <c r="M111" s="16"/>
      <c r="N111" s="6"/>
      <c r="O111" s="10"/>
      <c r="P111" s="6"/>
      <c r="Q111" s="19"/>
    </row>
    <row r="112" spans="2:17" ht="13.5" thickBot="1" x14ac:dyDescent="0.25">
      <c r="B112" s="42">
        <v>97</v>
      </c>
      <c r="C112" s="45"/>
      <c r="D112" s="5"/>
      <c r="E112" s="37"/>
      <c r="F112" s="5"/>
      <c r="G112" s="37"/>
      <c r="H112" s="45"/>
      <c r="I112" s="5"/>
      <c r="J112" s="37"/>
      <c r="K112" s="37"/>
      <c r="L112" s="19" t="str">
        <f t="shared" si="4"/>
        <v/>
      </c>
      <c r="M112" s="45"/>
      <c r="N112" s="5"/>
      <c r="O112" s="37"/>
      <c r="P112" s="5"/>
      <c r="Q112" s="18"/>
    </row>
    <row r="113" spans="2:17" ht="16.5" customHeight="1" thickBot="1" x14ac:dyDescent="0.25">
      <c r="B113" s="80" t="s">
        <v>0</v>
      </c>
      <c r="C113" s="14">
        <f t="shared" ref="C113:P113" si="6">SUM(C8:C70)+SUM(C78:C112)</f>
        <v>0</v>
      </c>
      <c r="D113" s="22">
        <f t="shared" si="6"/>
        <v>0</v>
      </c>
      <c r="E113" s="22">
        <f t="shared" si="6"/>
        <v>0</v>
      </c>
      <c r="F113" s="22">
        <f t="shared" si="6"/>
        <v>0</v>
      </c>
      <c r="G113" s="47">
        <f t="shared" si="6"/>
        <v>0</v>
      </c>
      <c r="H113" s="96">
        <f t="shared" si="6"/>
        <v>1</v>
      </c>
      <c r="I113" s="22">
        <f t="shared" si="6"/>
        <v>0</v>
      </c>
      <c r="J113" s="22">
        <f t="shared" si="6"/>
        <v>0</v>
      </c>
      <c r="K113" s="22">
        <f t="shared" si="6"/>
        <v>0</v>
      </c>
      <c r="L113" s="23">
        <f t="shared" si="6"/>
        <v>1</v>
      </c>
      <c r="M113" s="96">
        <f t="shared" si="6"/>
        <v>5</v>
      </c>
      <c r="N113" s="68">
        <f t="shared" si="6"/>
        <v>0</v>
      </c>
      <c r="O113" s="22">
        <f t="shared" si="6"/>
        <v>0</v>
      </c>
      <c r="P113" s="22">
        <f t="shared" si="6"/>
        <v>0</v>
      </c>
      <c r="Q113" s="28">
        <f>SUM(Q8:Q70)+SUM(Q78:Q112)</f>
        <v>5</v>
      </c>
    </row>
    <row r="114" spans="2:17" ht="16.5" customHeight="1" thickBot="1" x14ac:dyDescent="0.25">
      <c r="B114" s="179" t="s">
        <v>14</v>
      </c>
      <c r="C114" s="55"/>
      <c r="D114" s="56"/>
      <c r="E114" s="56"/>
      <c r="F114" s="56"/>
      <c r="G114" s="59"/>
      <c r="H114" s="105"/>
      <c r="I114" s="56"/>
      <c r="J114" s="56"/>
      <c r="K114" s="173" t="s">
        <v>61</v>
      </c>
      <c r="L114" s="56">
        <f>L113+Q113</f>
        <v>6</v>
      </c>
      <c r="M114" s="169">
        <f>ROUND(L114/'医(一)1'!F116*100,1)</f>
        <v>30</v>
      </c>
      <c r="N114" s="56" t="s">
        <v>52</v>
      </c>
      <c r="O114" s="56"/>
      <c r="P114" s="63"/>
      <c r="Q114" s="59"/>
    </row>
    <row r="115" spans="2:17" ht="16.5" customHeight="1" thickBot="1" x14ac:dyDescent="0.25">
      <c r="B115" s="61" t="s">
        <v>16</v>
      </c>
      <c r="C115" s="100"/>
      <c r="D115" s="102"/>
      <c r="E115" s="56"/>
      <c r="F115" s="379" t="s">
        <v>167</v>
      </c>
      <c r="G115" s="379"/>
      <c r="H115" s="56">
        <f>G113+L113</f>
        <v>1</v>
      </c>
      <c r="I115" s="169">
        <f>ROUND(H115/'医(一)1'!F116*100,1)</f>
        <v>5</v>
      </c>
      <c r="J115" s="56" t="s">
        <v>52</v>
      </c>
      <c r="K115" s="63"/>
      <c r="L115" s="59"/>
      <c r="M115" s="419" t="s">
        <v>108</v>
      </c>
      <c r="N115" s="420"/>
      <c r="O115" s="108">
        <f>Q113</f>
        <v>5</v>
      </c>
      <c r="P115" s="169">
        <f>ROUND(O115/'医(一)1'!F116*100,1)</f>
        <v>25</v>
      </c>
      <c r="Q115" s="109" t="s">
        <v>52</v>
      </c>
    </row>
  </sheetData>
  <mergeCells count="42">
    <mergeCell ref="O76:O77"/>
    <mergeCell ref="L6:L7"/>
    <mergeCell ref="M6:M7"/>
    <mergeCell ref="C5:G5"/>
    <mergeCell ref="H5:L5"/>
    <mergeCell ref="M5:Q5"/>
    <mergeCell ref="C6:C7"/>
    <mergeCell ref="D6:D7"/>
    <mergeCell ref="E6:E7"/>
    <mergeCell ref="F6:F7"/>
    <mergeCell ref="G6:G7"/>
    <mergeCell ref="P6:P7"/>
    <mergeCell ref="Q6:Q7"/>
    <mergeCell ref="O6:O7"/>
    <mergeCell ref="F76:F77"/>
    <mergeCell ref="G76:G77"/>
    <mergeCell ref="H76:H77"/>
    <mergeCell ref="I76:I77"/>
    <mergeCell ref="N6:N7"/>
    <mergeCell ref="H6:H7"/>
    <mergeCell ref="I6:I7"/>
    <mergeCell ref="J6:J7"/>
    <mergeCell ref="K6:K7"/>
    <mergeCell ref="L76:L77"/>
    <mergeCell ref="M76:M77"/>
    <mergeCell ref="N76:N77"/>
    <mergeCell ref="M115:N115"/>
    <mergeCell ref="F115:G115"/>
    <mergeCell ref="P76:P77"/>
    <mergeCell ref="Q76:Q77"/>
    <mergeCell ref="C4:L4"/>
    <mergeCell ref="M4:Q4"/>
    <mergeCell ref="C74:L74"/>
    <mergeCell ref="M74:Q74"/>
    <mergeCell ref="J76:J77"/>
    <mergeCell ref="K76:K77"/>
    <mergeCell ref="C75:G75"/>
    <mergeCell ref="H75:L75"/>
    <mergeCell ref="M75:Q75"/>
    <mergeCell ref="C76:C77"/>
    <mergeCell ref="D76:D77"/>
    <mergeCell ref="E76:E77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63" orientation="portrait" r:id="rId1"/>
  <rowBreaks count="1" manualBreakCount="1">
    <brk id="70" max="16" man="1"/>
  </rowBreaks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G116"/>
  <sheetViews>
    <sheetView view="pageBreakPreview" zoomScale="120" zoomScaleNormal="130" zoomScaleSheetLayoutView="120" workbookViewId="0">
      <pane ySplit="7" topLeftCell="A8" activePane="bottomLeft" state="frozen"/>
      <selection activeCell="B1" sqref="B1"/>
      <selection pane="bottomLeft" activeCell="I3" sqref="I3"/>
    </sheetView>
  </sheetViews>
  <sheetFormatPr defaultRowHeight="13" x14ac:dyDescent="0.2"/>
  <cols>
    <col min="1" max="1" width="1.6328125" customWidth="1"/>
    <col min="2" max="2" width="9.08984375" customWidth="1"/>
    <col min="3" max="7" width="6.08984375" customWidth="1"/>
  </cols>
  <sheetData>
    <row r="1" spans="2:7" ht="13.5" customHeight="1" x14ac:dyDescent="0.2">
      <c r="B1" s="1"/>
    </row>
    <row r="3" spans="2:7" ht="13.5" customHeight="1" thickBot="1" x14ac:dyDescent="0.25">
      <c r="B3" s="12"/>
    </row>
    <row r="4" spans="2:7" ht="15.75" customHeight="1" thickBot="1" x14ac:dyDescent="0.25">
      <c r="B4" s="91" t="s">
        <v>5</v>
      </c>
      <c r="C4" s="355" t="s">
        <v>109</v>
      </c>
      <c r="D4" s="356"/>
      <c r="E4" s="356"/>
      <c r="F4" s="356"/>
      <c r="G4" s="357"/>
    </row>
    <row r="5" spans="2:7" ht="15.75" customHeight="1" thickBot="1" x14ac:dyDescent="0.25">
      <c r="B5" s="78" t="s">
        <v>4</v>
      </c>
      <c r="C5" s="363" t="s">
        <v>91</v>
      </c>
      <c r="D5" s="364"/>
      <c r="E5" s="364"/>
      <c r="F5" s="364"/>
      <c r="G5" s="365"/>
    </row>
    <row r="6" spans="2:7" x14ac:dyDescent="0.2">
      <c r="B6" s="84" t="s">
        <v>2</v>
      </c>
      <c r="C6" s="394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</row>
    <row r="7" spans="2:7" ht="13.5" thickBot="1" x14ac:dyDescent="0.25">
      <c r="B7" s="85" t="s">
        <v>12</v>
      </c>
      <c r="C7" s="395"/>
      <c r="D7" s="391"/>
      <c r="E7" s="391"/>
      <c r="F7" s="391"/>
      <c r="G7" s="393"/>
    </row>
    <row r="8" spans="2:7" x14ac:dyDescent="0.2">
      <c r="B8" s="106"/>
      <c r="C8" s="162" t="s">
        <v>169</v>
      </c>
      <c r="D8" s="185" t="s">
        <v>169</v>
      </c>
      <c r="E8" s="163" t="s">
        <v>169</v>
      </c>
      <c r="F8" s="185" t="s">
        <v>169</v>
      </c>
      <c r="G8" s="188" t="s">
        <v>38</v>
      </c>
    </row>
    <row r="9" spans="2:7" x14ac:dyDescent="0.2">
      <c r="B9" s="42">
        <v>1</v>
      </c>
      <c r="C9" s="2"/>
      <c r="D9" s="5"/>
      <c r="E9" s="37"/>
      <c r="F9" s="5"/>
      <c r="G9" s="18" t="str">
        <f>IF(C9+D9+E9+F9=0,"",C9+D9+E9+F9)</f>
        <v/>
      </c>
    </row>
    <row r="10" spans="2:7" x14ac:dyDescent="0.2">
      <c r="B10" s="42">
        <v>2</v>
      </c>
      <c r="C10" s="2"/>
      <c r="D10" s="5"/>
      <c r="E10" s="37"/>
      <c r="F10" s="5"/>
      <c r="G10" s="18" t="str">
        <f t="shared" ref="G10:G70" si="0">IF(C10+D10+E10+F10=0,"",C10+D10+E10+F10)</f>
        <v/>
      </c>
    </row>
    <row r="11" spans="2:7" x14ac:dyDescent="0.2">
      <c r="B11" s="42">
        <v>3</v>
      </c>
      <c r="C11" s="2"/>
      <c r="D11" s="5"/>
      <c r="E11" s="37"/>
      <c r="F11" s="5"/>
      <c r="G11" s="18" t="str">
        <f t="shared" si="0"/>
        <v/>
      </c>
    </row>
    <row r="12" spans="2:7" x14ac:dyDescent="0.2">
      <c r="B12" s="43">
        <v>4</v>
      </c>
      <c r="C12" s="7"/>
      <c r="D12" s="6"/>
      <c r="E12" s="10"/>
      <c r="F12" s="6"/>
      <c r="G12" s="19" t="str">
        <f t="shared" si="0"/>
        <v/>
      </c>
    </row>
    <row r="13" spans="2:7" x14ac:dyDescent="0.2">
      <c r="B13" s="42">
        <v>5</v>
      </c>
      <c r="C13" s="2"/>
      <c r="D13" s="5"/>
      <c r="E13" s="37"/>
      <c r="F13" s="5"/>
      <c r="G13" s="18" t="str">
        <f t="shared" si="0"/>
        <v/>
      </c>
    </row>
    <row r="14" spans="2:7" x14ac:dyDescent="0.2">
      <c r="B14" s="42">
        <v>6</v>
      </c>
      <c r="C14" s="2"/>
      <c r="D14" s="5"/>
      <c r="E14" s="37"/>
      <c r="F14" s="5"/>
      <c r="G14" s="18" t="str">
        <f t="shared" si="0"/>
        <v/>
      </c>
    </row>
    <row r="15" spans="2:7" x14ac:dyDescent="0.2">
      <c r="B15" s="42">
        <v>7</v>
      </c>
      <c r="C15" s="2"/>
      <c r="D15" s="5"/>
      <c r="E15" s="37"/>
      <c r="F15" s="5"/>
      <c r="G15" s="18" t="str">
        <f t="shared" si="0"/>
        <v/>
      </c>
    </row>
    <row r="16" spans="2:7" x14ac:dyDescent="0.2">
      <c r="B16" s="43">
        <v>8</v>
      </c>
      <c r="C16" s="7">
        <v>3</v>
      </c>
      <c r="D16" s="6"/>
      <c r="E16" s="10"/>
      <c r="F16" s="6"/>
      <c r="G16" s="19">
        <f t="shared" si="0"/>
        <v>3</v>
      </c>
    </row>
    <row r="17" spans="2:7" x14ac:dyDescent="0.2">
      <c r="B17" s="42">
        <v>9</v>
      </c>
      <c r="C17" s="2"/>
      <c r="D17" s="5"/>
      <c r="E17" s="37"/>
      <c r="F17" s="5"/>
      <c r="G17" s="18" t="str">
        <f t="shared" si="0"/>
        <v/>
      </c>
    </row>
    <row r="18" spans="2:7" x14ac:dyDescent="0.2">
      <c r="B18" s="42">
        <v>10</v>
      </c>
      <c r="C18" s="2"/>
      <c r="D18" s="5"/>
      <c r="E18" s="37"/>
      <c r="F18" s="5"/>
      <c r="G18" s="18" t="str">
        <f t="shared" si="0"/>
        <v/>
      </c>
    </row>
    <row r="19" spans="2:7" x14ac:dyDescent="0.2">
      <c r="B19" s="42">
        <v>11</v>
      </c>
      <c r="C19" s="2"/>
      <c r="D19" s="5"/>
      <c r="E19" s="37"/>
      <c r="F19" s="5"/>
      <c r="G19" s="18" t="str">
        <f t="shared" si="0"/>
        <v/>
      </c>
    </row>
    <row r="20" spans="2:7" x14ac:dyDescent="0.2">
      <c r="B20" s="42">
        <v>12</v>
      </c>
      <c r="C20" s="2"/>
      <c r="D20" s="5"/>
      <c r="E20" s="37"/>
      <c r="F20" s="5"/>
      <c r="G20" s="18" t="str">
        <f t="shared" si="0"/>
        <v/>
      </c>
    </row>
    <row r="21" spans="2:7" x14ac:dyDescent="0.2">
      <c r="B21" s="44">
        <v>13</v>
      </c>
      <c r="C21" s="8"/>
      <c r="D21" s="3"/>
      <c r="E21" s="4"/>
      <c r="F21" s="3"/>
      <c r="G21" s="20" t="str">
        <f t="shared" si="0"/>
        <v/>
      </c>
    </row>
    <row r="22" spans="2:7" x14ac:dyDescent="0.2">
      <c r="B22" s="42">
        <v>14</v>
      </c>
      <c r="C22" s="2"/>
      <c r="D22" s="5"/>
      <c r="E22" s="37"/>
      <c r="F22" s="5"/>
      <c r="G22" s="18" t="str">
        <f t="shared" si="0"/>
        <v/>
      </c>
    </row>
    <row r="23" spans="2:7" x14ac:dyDescent="0.2">
      <c r="B23" s="42">
        <v>15</v>
      </c>
      <c r="C23" s="2"/>
      <c r="D23" s="5"/>
      <c r="E23" s="37"/>
      <c r="F23" s="5"/>
      <c r="G23" s="18" t="str">
        <f t="shared" si="0"/>
        <v/>
      </c>
    </row>
    <row r="24" spans="2:7" x14ac:dyDescent="0.2">
      <c r="B24" s="43">
        <v>16</v>
      </c>
      <c r="C24" s="7"/>
      <c r="D24" s="6"/>
      <c r="E24" s="10"/>
      <c r="F24" s="6"/>
      <c r="G24" s="19" t="str">
        <f t="shared" si="0"/>
        <v/>
      </c>
    </row>
    <row r="25" spans="2:7" x14ac:dyDescent="0.2">
      <c r="B25" s="42">
        <v>17</v>
      </c>
      <c r="C25" s="2"/>
      <c r="D25" s="5"/>
      <c r="E25" s="37"/>
      <c r="F25" s="5"/>
      <c r="G25" s="18" t="str">
        <f t="shared" si="0"/>
        <v/>
      </c>
    </row>
    <row r="26" spans="2:7" x14ac:dyDescent="0.2">
      <c r="B26" s="42">
        <v>18</v>
      </c>
      <c r="C26" s="2"/>
      <c r="D26" s="5"/>
      <c r="E26" s="37"/>
      <c r="F26" s="5"/>
      <c r="G26" s="18" t="str">
        <f t="shared" si="0"/>
        <v/>
      </c>
    </row>
    <row r="27" spans="2:7" x14ac:dyDescent="0.2">
      <c r="B27" s="42">
        <v>19</v>
      </c>
      <c r="C27" s="2"/>
      <c r="D27" s="5"/>
      <c r="E27" s="37"/>
      <c r="F27" s="5"/>
      <c r="G27" s="18" t="str">
        <f t="shared" si="0"/>
        <v/>
      </c>
    </row>
    <row r="28" spans="2:7" x14ac:dyDescent="0.2">
      <c r="B28" s="42">
        <v>20</v>
      </c>
      <c r="C28" s="119"/>
      <c r="D28" s="5"/>
      <c r="E28" s="37"/>
      <c r="F28" s="5"/>
      <c r="G28" s="18" t="str">
        <f t="shared" si="0"/>
        <v/>
      </c>
    </row>
    <row r="29" spans="2:7" x14ac:dyDescent="0.2">
      <c r="B29" s="44">
        <v>21</v>
      </c>
      <c r="C29" s="8"/>
      <c r="D29" s="3"/>
      <c r="E29" s="4"/>
      <c r="F29" s="3"/>
      <c r="G29" s="20" t="str">
        <f t="shared" si="0"/>
        <v/>
      </c>
    </row>
    <row r="30" spans="2:7" x14ac:dyDescent="0.2">
      <c r="B30" s="42">
        <v>22</v>
      </c>
      <c r="C30" s="2"/>
      <c r="D30" s="5"/>
      <c r="E30" s="37"/>
      <c r="F30" s="5"/>
      <c r="G30" s="18" t="str">
        <f t="shared" si="0"/>
        <v/>
      </c>
    </row>
    <row r="31" spans="2:7" x14ac:dyDescent="0.2">
      <c r="B31" s="42">
        <v>23</v>
      </c>
      <c r="C31" s="2"/>
      <c r="D31" s="5"/>
      <c r="E31" s="37"/>
      <c r="F31" s="5"/>
      <c r="G31" s="18" t="str">
        <f t="shared" si="0"/>
        <v/>
      </c>
    </row>
    <row r="32" spans="2:7" x14ac:dyDescent="0.2">
      <c r="B32" s="43">
        <v>24</v>
      </c>
      <c r="C32" s="7"/>
      <c r="D32" s="6"/>
      <c r="E32" s="10"/>
      <c r="F32" s="6"/>
      <c r="G32" s="19" t="str">
        <f t="shared" si="0"/>
        <v/>
      </c>
    </row>
    <row r="33" spans="2:7" x14ac:dyDescent="0.2">
      <c r="B33" s="42">
        <v>25</v>
      </c>
      <c r="C33" s="2"/>
      <c r="D33" s="5"/>
      <c r="E33" s="37"/>
      <c r="F33" s="5"/>
      <c r="G33" s="18" t="str">
        <f t="shared" si="0"/>
        <v/>
      </c>
    </row>
    <row r="34" spans="2:7" x14ac:dyDescent="0.2">
      <c r="B34" s="42">
        <v>26</v>
      </c>
      <c r="C34" s="2"/>
      <c r="D34" s="5"/>
      <c r="E34" s="37"/>
      <c r="F34" s="5"/>
      <c r="G34" s="18" t="str">
        <f t="shared" si="0"/>
        <v/>
      </c>
    </row>
    <row r="35" spans="2:7" x14ac:dyDescent="0.2">
      <c r="B35" s="42">
        <v>27</v>
      </c>
      <c r="C35" s="2"/>
      <c r="D35" s="5"/>
      <c r="E35" s="37"/>
      <c r="F35" s="5"/>
      <c r="G35" s="18" t="str">
        <f t="shared" si="0"/>
        <v/>
      </c>
    </row>
    <row r="36" spans="2:7" x14ac:dyDescent="0.2">
      <c r="B36" s="42">
        <v>28</v>
      </c>
      <c r="C36" s="119"/>
      <c r="D36" s="5"/>
      <c r="E36" s="37"/>
      <c r="F36" s="5"/>
      <c r="G36" s="18" t="str">
        <f t="shared" si="0"/>
        <v/>
      </c>
    </row>
    <row r="37" spans="2:7" x14ac:dyDescent="0.2">
      <c r="B37" s="44">
        <v>29</v>
      </c>
      <c r="C37" s="8"/>
      <c r="D37" s="3"/>
      <c r="E37" s="4"/>
      <c r="F37" s="3"/>
      <c r="G37" s="20" t="str">
        <f t="shared" si="0"/>
        <v/>
      </c>
    </row>
    <row r="38" spans="2:7" x14ac:dyDescent="0.2">
      <c r="B38" s="42">
        <v>30</v>
      </c>
      <c r="C38" s="2"/>
      <c r="D38" s="5"/>
      <c r="E38" s="37"/>
      <c r="F38" s="5"/>
      <c r="G38" s="18" t="str">
        <f t="shared" si="0"/>
        <v/>
      </c>
    </row>
    <row r="39" spans="2:7" x14ac:dyDescent="0.2">
      <c r="B39" s="42">
        <v>31</v>
      </c>
      <c r="C39" s="2"/>
      <c r="D39" s="5"/>
      <c r="E39" s="37"/>
      <c r="F39" s="5"/>
      <c r="G39" s="18" t="str">
        <f t="shared" si="0"/>
        <v/>
      </c>
    </row>
    <row r="40" spans="2:7" x14ac:dyDescent="0.2">
      <c r="B40" s="43">
        <v>32</v>
      </c>
      <c r="C40" s="7"/>
      <c r="D40" s="6"/>
      <c r="E40" s="10"/>
      <c r="F40" s="6"/>
      <c r="G40" s="19" t="str">
        <f t="shared" si="0"/>
        <v/>
      </c>
    </row>
    <row r="41" spans="2:7" x14ac:dyDescent="0.2">
      <c r="B41" s="42">
        <v>33</v>
      </c>
      <c r="C41" s="2"/>
      <c r="D41" s="5"/>
      <c r="E41" s="37"/>
      <c r="F41" s="5"/>
      <c r="G41" s="18" t="str">
        <f t="shared" si="0"/>
        <v/>
      </c>
    </row>
    <row r="42" spans="2:7" x14ac:dyDescent="0.2">
      <c r="B42" s="42">
        <v>34</v>
      </c>
      <c r="C42" s="2"/>
      <c r="D42" s="5"/>
      <c r="E42" s="37"/>
      <c r="F42" s="5"/>
      <c r="G42" s="18" t="str">
        <f t="shared" si="0"/>
        <v/>
      </c>
    </row>
    <row r="43" spans="2:7" x14ac:dyDescent="0.2">
      <c r="B43" s="42">
        <v>35</v>
      </c>
      <c r="C43" s="2"/>
      <c r="D43" s="5"/>
      <c r="E43" s="37"/>
      <c r="F43" s="5"/>
      <c r="G43" s="18" t="str">
        <f t="shared" si="0"/>
        <v/>
      </c>
    </row>
    <row r="44" spans="2:7" x14ac:dyDescent="0.2">
      <c r="B44" s="42">
        <v>36</v>
      </c>
      <c r="C44" s="2"/>
      <c r="D44" s="5"/>
      <c r="E44" s="37"/>
      <c r="F44" s="5"/>
      <c r="G44" s="18" t="str">
        <f t="shared" si="0"/>
        <v/>
      </c>
    </row>
    <row r="45" spans="2:7" x14ac:dyDescent="0.2">
      <c r="B45" s="44">
        <v>37</v>
      </c>
      <c r="C45" s="8"/>
      <c r="D45" s="3"/>
      <c r="E45" s="4"/>
      <c r="F45" s="3"/>
      <c r="G45" s="20" t="str">
        <f t="shared" si="0"/>
        <v/>
      </c>
    </row>
    <row r="46" spans="2:7" x14ac:dyDescent="0.2">
      <c r="B46" s="42">
        <v>38</v>
      </c>
      <c r="C46" s="2"/>
      <c r="D46" s="5"/>
      <c r="E46" s="37"/>
      <c r="F46" s="5"/>
      <c r="G46" s="18" t="str">
        <f t="shared" si="0"/>
        <v/>
      </c>
    </row>
    <row r="47" spans="2:7" x14ac:dyDescent="0.2">
      <c r="B47" s="42">
        <v>39</v>
      </c>
      <c r="C47" s="2"/>
      <c r="D47" s="5"/>
      <c r="E47" s="37"/>
      <c r="F47" s="5"/>
      <c r="G47" s="18" t="str">
        <f t="shared" si="0"/>
        <v/>
      </c>
    </row>
    <row r="48" spans="2:7" x14ac:dyDescent="0.2">
      <c r="B48" s="43">
        <v>40</v>
      </c>
      <c r="C48" s="7"/>
      <c r="D48" s="6"/>
      <c r="E48" s="10"/>
      <c r="F48" s="6"/>
      <c r="G48" s="19" t="str">
        <f t="shared" si="0"/>
        <v/>
      </c>
    </row>
    <row r="49" spans="2:7" x14ac:dyDescent="0.2">
      <c r="B49" s="42">
        <v>41</v>
      </c>
      <c r="C49" s="8"/>
      <c r="D49" s="3"/>
      <c r="E49" s="4"/>
      <c r="F49" s="3"/>
      <c r="G49" s="20" t="str">
        <f t="shared" si="0"/>
        <v/>
      </c>
    </row>
    <row r="50" spans="2:7" x14ac:dyDescent="0.2">
      <c r="B50" s="42">
        <v>42</v>
      </c>
      <c r="C50" s="2"/>
      <c r="D50" s="5"/>
      <c r="E50" s="2"/>
      <c r="F50" s="5"/>
      <c r="G50" s="29" t="str">
        <f t="shared" si="0"/>
        <v/>
      </c>
    </row>
    <row r="51" spans="2:7" x14ac:dyDescent="0.2">
      <c r="B51" s="42">
        <v>43</v>
      </c>
      <c r="C51" s="2"/>
      <c r="D51" s="5"/>
      <c r="E51" s="37"/>
      <c r="F51" s="5"/>
      <c r="G51" s="18" t="str">
        <f t="shared" si="0"/>
        <v/>
      </c>
    </row>
    <row r="52" spans="2:7" x14ac:dyDescent="0.2">
      <c r="B52" s="42">
        <v>44</v>
      </c>
      <c r="C52" s="2"/>
      <c r="D52" s="5"/>
      <c r="E52" s="37"/>
      <c r="F52" s="5"/>
      <c r="G52" s="18" t="str">
        <f t="shared" si="0"/>
        <v/>
      </c>
    </row>
    <row r="53" spans="2:7" x14ac:dyDescent="0.2">
      <c r="B53" s="44">
        <v>45</v>
      </c>
      <c r="C53" s="8"/>
      <c r="D53" s="3"/>
      <c r="E53" s="4"/>
      <c r="F53" s="3"/>
      <c r="G53" s="20" t="str">
        <f t="shared" si="0"/>
        <v/>
      </c>
    </row>
    <row r="54" spans="2:7" x14ac:dyDescent="0.2">
      <c r="B54" s="42">
        <v>46</v>
      </c>
      <c r="C54" s="2"/>
      <c r="D54" s="5"/>
      <c r="E54" s="37"/>
      <c r="F54" s="5"/>
      <c r="G54" s="29" t="str">
        <f t="shared" si="0"/>
        <v/>
      </c>
    </row>
    <row r="55" spans="2:7" x14ac:dyDescent="0.2">
      <c r="B55" s="42">
        <v>47</v>
      </c>
      <c r="C55" s="2"/>
      <c r="D55" s="5"/>
      <c r="E55" s="37"/>
      <c r="F55" s="5"/>
      <c r="G55" s="18" t="str">
        <f t="shared" si="0"/>
        <v/>
      </c>
    </row>
    <row r="56" spans="2:7" x14ac:dyDescent="0.2">
      <c r="B56" s="43">
        <v>48</v>
      </c>
      <c r="C56" s="7"/>
      <c r="D56" s="6"/>
      <c r="E56" s="10"/>
      <c r="F56" s="6"/>
      <c r="G56" s="18" t="str">
        <f t="shared" si="0"/>
        <v/>
      </c>
    </row>
    <row r="57" spans="2:7" x14ac:dyDescent="0.2">
      <c r="B57" s="42">
        <v>49</v>
      </c>
      <c r="C57" s="2"/>
      <c r="D57" s="5"/>
      <c r="E57" s="37"/>
      <c r="F57" s="5"/>
      <c r="G57" s="20" t="str">
        <f t="shared" si="0"/>
        <v/>
      </c>
    </row>
    <row r="58" spans="2:7" x14ac:dyDescent="0.2">
      <c r="B58" s="42">
        <v>50</v>
      </c>
      <c r="C58" s="2"/>
      <c r="D58" s="5"/>
      <c r="E58" s="37"/>
      <c r="F58" s="5"/>
      <c r="G58" s="29" t="str">
        <f t="shared" si="0"/>
        <v/>
      </c>
    </row>
    <row r="59" spans="2:7" x14ac:dyDescent="0.2">
      <c r="B59" s="42">
        <v>51</v>
      </c>
      <c r="C59" s="2"/>
      <c r="D59" s="5"/>
      <c r="E59" s="37"/>
      <c r="F59" s="5"/>
      <c r="G59" s="18" t="str">
        <f t="shared" si="0"/>
        <v/>
      </c>
    </row>
    <row r="60" spans="2:7" x14ac:dyDescent="0.2">
      <c r="B60" s="43">
        <v>52</v>
      </c>
      <c r="C60" s="7"/>
      <c r="D60" s="6"/>
      <c r="E60" s="10"/>
      <c r="F60" s="6"/>
      <c r="G60" s="18" t="str">
        <f t="shared" si="0"/>
        <v/>
      </c>
    </row>
    <row r="61" spans="2:7" x14ac:dyDescent="0.2">
      <c r="B61" s="42">
        <v>53</v>
      </c>
      <c r="C61" s="2"/>
      <c r="D61" s="5"/>
      <c r="E61" s="37"/>
      <c r="F61" s="5"/>
      <c r="G61" s="20" t="str">
        <f t="shared" si="0"/>
        <v/>
      </c>
    </row>
    <row r="62" spans="2:7" x14ac:dyDescent="0.2">
      <c r="B62" s="42">
        <v>54</v>
      </c>
      <c r="C62" s="2"/>
      <c r="D62" s="5"/>
      <c r="E62" s="37"/>
      <c r="F62" s="5"/>
      <c r="G62" s="29" t="str">
        <f t="shared" si="0"/>
        <v/>
      </c>
    </row>
    <row r="63" spans="2:7" x14ac:dyDescent="0.2">
      <c r="B63" s="42">
        <v>55</v>
      </c>
      <c r="C63" s="2"/>
      <c r="D63" s="5"/>
      <c r="E63" s="37"/>
      <c r="F63" s="5"/>
      <c r="G63" s="18" t="str">
        <f t="shared" si="0"/>
        <v/>
      </c>
    </row>
    <row r="64" spans="2:7" x14ac:dyDescent="0.2">
      <c r="B64" s="43">
        <v>56</v>
      </c>
      <c r="C64" s="7"/>
      <c r="D64" s="6"/>
      <c r="E64" s="10"/>
      <c r="F64" s="6"/>
      <c r="G64" s="18" t="str">
        <f t="shared" si="0"/>
        <v/>
      </c>
    </row>
    <row r="65" spans="2:7" x14ac:dyDescent="0.2">
      <c r="B65" s="42">
        <v>57</v>
      </c>
      <c r="C65" s="2"/>
      <c r="D65" s="5"/>
      <c r="E65" s="37"/>
      <c r="F65" s="5"/>
      <c r="G65" s="20" t="str">
        <f t="shared" si="0"/>
        <v/>
      </c>
    </row>
    <row r="66" spans="2:7" x14ac:dyDescent="0.2">
      <c r="B66" s="42">
        <v>58</v>
      </c>
      <c r="C66" s="2"/>
      <c r="D66" s="5"/>
      <c r="E66" s="37"/>
      <c r="F66" s="5"/>
      <c r="G66" s="29" t="str">
        <f t="shared" si="0"/>
        <v/>
      </c>
    </row>
    <row r="67" spans="2:7" x14ac:dyDescent="0.2">
      <c r="B67" s="42">
        <v>59</v>
      </c>
      <c r="C67" s="2"/>
      <c r="D67" s="5"/>
      <c r="E67" s="37"/>
      <c r="F67" s="5"/>
      <c r="G67" s="18" t="str">
        <f t="shared" si="0"/>
        <v/>
      </c>
    </row>
    <row r="68" spans="2:7" x14ac:dyDescent="0.2">
      <c r="B68" s="43">
        <v>60</v>
      </c>
      <c r="C68" s="7"/>
      <c r="D68" s="6"/>
      <c r="E68" s="10"/>
      <c r="F68" s="6"/>
      <c r="G68" s="18" t="str">
        <f t="shared" si="0"/>
        <v/>
      </c>
    </row>
    <row r="69" spans="2:7" x14ac:dyDescent="0.2">
      <c r="B69" s="42">
        <v>61</v>
      </c>
      <c r="C69" s="2"/>
      <c r="D69" s="5"/>
      <c r="E69" s="37"/>
      <c r="F69" s="5"/>
      <c r="G69" s="20" t="str">
        <f t="shared" si="0"/>
        <v/>
      </c>
    </row>
    <row r="70" spans="2:7" x14ac:dyDescent="0.2">
      <c r="B70" s="42">
        <v>62</v>
      </c>
      <c r="C70" s="2"/>
      <c r="D70" s="5"/>
      <c r="E70" s="37"/>
      <c r="F70" s="5"/>
      <c r="G70" s="29" t="str">
        <f t="shared" si="0"/>
        <v/>
      </c>
    </row>
    <row r="71" spans="2:7" s="2" customFormat="1" ht="13.5" customHeight="1" x14ac:dyDescent="0.2">
      <c r="B71" s="52"/>
    </row>
    <row r="72" spans="2:7" x14ac:dyDescent="0.2">
      <c r="B72" s="2"/>
    </row>
    <row r="73" spans="2:7" ht="13.5" customHeight="1" thickBot="1" x14ac:dyDescent="0.25">
      <c r="B73" s="12"/>
    </row>
    <row r="74" spans="2:7" ht="15.75" customHeight="1" thickBot="1" x14ac:dyDescent="0.25">
      <c r="B74" s="90" t="s">
        <v>5</v>
      </c>
      <c r="C74" s="355" t="str">
        <f>C4</f>
        <v>技　　　　師</v>
      </c>
      <c r="D74" s="356"/>
      <c r="E74" s="356"/>
      <c r="F74" s="356"/>
      <c r="G74" s="357"/>
    </row>
    <row r="75" spans="2:7" ht="15.75" customHeight="1" thickBot="1" x14ac:dyDescent="0.25">
      <c r="B75" s="78" t="s">
        <v>4</v>
      </c>
      <c r="C75" s="366" t="str">
        <f>C5</f>
        <v>１　　　　　級</v>
      </c>
      <c r="D75" s="364"/>
      <c r="E75" s="364"/>
      <c r="F75" s="364"/>
      <c r="G75" s="365"/>
    </row>
    <row r="76" spans="2:7" x14ac:dyDescent="0.2">
      <c r="B76" s="87" t="s">
        <v>2</v>
      </c>
      <c r="C76" s="400" t="s">
        <v>33</v>
      </c>
      <c r="D76" s="390" t="s">
        <v>34</v>
      </c>
      <c r="E76" s="390" t="s">
        <v>35</v>
      </c>
      <c r="F76" s="390" t="s">
        <v>36</v>
      </c>
      <c r="G76" s="392" t="s">
        <v>0</v>
      </c>
    </row>
    <row r="77" spans="2:7" ht="13.5" thickBot="1" x14ac:dyDescent="0.25">
      <c r="B77" s="88" t="s">
        <v>12</v>
      </c>
      <c r="C77" s="401"/>
      <c r="D77" s="391"/>
      <c r="E77" s="391"/>
      <c r="F77" s="391"/>
      <c r="G77" s="393"/>
    </row>
    <row r="78" spans="2:7" x14ac:dyDescent="0.2">
      <c r="B78" s="38">
        <v>63</v>
      </c>
      <c r="C78" s="45"/>
      <c r="D78" s="5"/>
      <c r="E78" s="37"/>
      <c r="F78" s="5"/>
      <c r="G78" s="18" t="str">
        <f t="shared" ref="G78:G101" si="1">IF(C78+D78+E78+F78=0,"",C78+D78+E78+F78)</f>
        <v/>
      </c>
    </row>
    <row r="79" spans="2:7" x14ac:dyDescent="0.2">
      <c r="B79" s="76">
        <v>64</v>
      </c>
      <c r="C79" s="16"/>
      <c r="D79" s="6"/>
      <c r="E79" s="10"/>
      <c r="F79" s="6"/>
      <c r="G79" s="19" t="str">
        <f t="shared" si="1"/>
        <v/>
      </c>
    </row>
    <row r="80" spans="2:7" ht="13.5" thickBot="1" x14ac:dyDescent="0.25">
      <c r="B80" s="38">
        <v>65</v>
      </c>
      <c r="C80" s="46"/>
      <c r="D80" s="67"/>
      <c r="E80" s="39"/>
      <c r="F80" s="67"/>
      <c r="G80" s="69" t="str">
        <f t="shared" si="1"/>
        <v/>
      </c>
    </row>
    <row r="81" spans="2:7" x14ac:dyDescent="0.2">
      <c r="B81" s="38"/>
      <c r="C81" s="81"/>
      <c r="D81" s="5"/>
      <c r="E81" s="37"/>
      <c r="F81" s="5"/>
      <c r="G81" s="18" t="str">
        <f t="shared" si="1"/>
        <v/>
      </c>
    </row>
    <row r="82" spans="2:7" x14ac:dyDescent="0.2">
      <c r="B82" s="38"/>
      <c r="C82" s="45"/>
      <c r="D82" s="5"/>
      <c r="E82" s="37"/>
      <c r="F82" s="5"/>
      <c r="G82" s="18" t="str">
        <f t="shared" si="1"/>
        <v/>
      </c>
    </row>
    <row r="83" spans="2:7" x14ac:dyDescent="0.2">
      <c r="B83" s="76"/>
      <c r="C83" s="16"/>
      <c r="D83" s="6"/>
      <c r="E83" s="10"/>
      <c r="F83" s="6"/>
      <c r="G83" s="19" t="str">
        <f t="shared" si="1"/>
        <v/>
      </c>
    </row>
    <row r="84" spans="2:7" x14ac:dyDescent="0.2">
      <c r="B84" s="38"/>
      <c r="C84" s="45"/>
      <c r="D84" s="5"/>
      <c r="E84" s="37"/>
      <c r="F84" s="5"/>
      <c r="G84" s="18" t="str">
        <f t="shared" si="1"/>
        <v/>
      </c>
    </row>
    <row r="85" spans="2:7" x14ac:dyDescent="0.2">
      <c r="B85" s="38"/>
      <c r="C85" s="45"/>
      <c r="D85" s="5"/>
      <c r="E85" s="37"/>
      <c r="F85" s="5"/>
      <c r="G85" s="18" t="str">
        <f t="shared" si="1"/>
        <v/>
      </c>
    </row>
    <row r="86" spans="2:7" x14ac:dyDescent="0.2">
      <c r="B86" s="38"/>
      <c r="C86" s="45"/>
      <c r="D86" s="5"/>
      <c r="E86" s="37"/>
      <c r="F86" s="5"/>
      <c r="G86" s="18" t="str">
        <f t="shared" si="1"/>
        <v/>
      </c>
    </row>
    <row r="87" spans="2:7" x14ac:dyDescent="0.2">
      <c r="B87" s="76"/>
      <c r="C87" s="45"/>
      <c r="D87" s="5"/>
      <c r="E87" s="37"/>
      <c r="F87" s="5"/>
      <c r="G87" s="18" t="str">
        <f t="shared" si="1"/>
        <v/>
      </c>
    </row>
    <row r="88" spans="2:7" x14ac:dyDescent="0.2">
      <c r="B88" s="38"/>
      <c r="C88" s="17"/>
      <c r="D88" s="3"/>
      <c r="E88" s="4"/>
      <c r="F88" s="3"/>
      <c r="G88" s="20" t="str">
        <f t="shared" si="1"/>
        <v/>
      </c>
    </row>
    <row r="89" spans="2:7" x14ac:dyDescent="0.2">
      <c r="B89" s="38"/>
      <c r="C89" s="45"/>
      <c r="D89" s="5"/>
      <c r="E89" s="37"/>
      <c r="F89" s="5"/>
      <c r="G89" s="18" t="str">
        <f t="shared" si="1"/>
        <v/>
      </c>
    </row>
    <row r="90" spans="2:7" x14ac:dyDescent="0.2">
      <c r="B90" s="38"/>
      <c r="C90" s="45"/>
      <c r="D90" s="5"/>
      <c r="E90" s="37"/>
      <c r="F90" s="5"/>
      <c r="G90" s="18" t="str">
        <f t="shared" si="1"/>
        <v/>
      </c>
    </row>
    <row r="91" spans="2:7" x14ac:dyDescent="0.2">
      <c r="B91" s="76"/>
      <c r="C91" s="16"/>
      <c r="D91" s="6"/>
      <c r="E91" s="10"/>
      <c r="F91" s="6"/>
      <c r="G91" s="19" t="str">
        <f t="shared" si="1"/>
        <v/>
      </c>
    </row>
    <row r="92" spans="2:7" x14ac:dyDescent="0.2">
      <c r="B92" s="38"/>
      <c r="C92" s="81"/>
      <c r="D92" s="2"/>
      <c r="E92" s="5"/>
      <c r="F92" s="2"/>
      <c r="G92" s="20" t="str">
        <f t="shared" si="1"/>
        <v/>
      </c>
    </row>
    <row r="93" spans="2:7" x14ac:dyDescent="0.2">
      <c r="B93" s="38"/>
      <c r="C93" s="45"/>
      <c r="D93" s="5"/>
      <c r="E93" s="37"/>
      <c r="F93" s="5"/>
      <c r="G93" s="18" t="str">
        <f t="shared" si="1"/>
        <v/>
      </c>
    </row>
    <row r="94" spans="2:7" x14ac:dyDescent="0.2">
      <c r="B94" s="38"/>
      <c r="C94" s="45"/>
      <c r="D94" s="5"/>
      <c r="E94" s="37"/>
      <c r="F94" s="5"/>
      <c r="G94" s="18" t="str">
        <f t="shared" si="1"/>
        <v/>
      </c>
    </row>
    <row r="95" spans="2:7" x14ac:dyDescent="0.2">
      <c r="B95" s="43"/>
      <c r="C95" s="45"/>
      <c r="D95" s="5"/>
      <c r="E95" s="37"/>
      <c r="F95" s="5"/>
      <c r="G95" s="18" t="str">
        <f t="shared" si="1"/>
        <v/>
      </c>
    </row>
    <row r="96" spans="2:7" x14ac:dyDescent="0.2">
      <c r="B96" s="38"/>
      <c r="C96" s="17"/>
      <c r="D96" s="3"/>
      <c r="E96" s="4"/>
      <c r="F96" s="3"/>
      <c r="G96" s="20" t="str">
        <f t="shared" si="1"/>
        <v/>
      </c>
    </row>
    <row r="97" spans="2:7" x14ac:dyDescent="0.2">
      <c r="B97" s="38"/>
      <c r="C97" s="45"/>
      <c r="D97" s="5"/>
      <c r="E97" s="37"/>
      <c r="F97" s="5"/>
      <c r="G97" s="18" t="str">
        <f t="shared" si="1"/>
        <v/>
      </c>
    </row>
    <row r="98" spans="2:7" x14ac:dyDescent="0.2">
      <c r="B98" s="38"/>
      <c r="C98" s="45"/>
      <c r="D98" s="5"/>
      <c r="E98" s="37"/>
      <c r="F98" s="5"/>
      <c r="G98" s="18" t="str">
        <f t="shared" si="1"/>
        <v/>
      </c>
    </row>
    <row r="99" spans="2:7" x14ac:dyDescent="0.2">
      <c r="B99" s="43"/>
      <c r="C99" s="16"/>
      <c r="D99" s="6"/>
      <c r="E99" s="10"/>
      <c r="F99" s="6"/>
      <c r="G99" s="19" t="str">
        <f t="shared" si="1"/>
        <v/>
      </c>
    </row>
    <row r="100" spans="2:7" x14ac:dyDescent="0.2">
      <c r="B100" s="38"/>
      <c r="C100" s="45"/>
      <c r="D100" s="5"/>
      <c r="E100" s="37"/>
      <c r="F100" s="5"/>
      <c r="G100" s="18" t="str">
        <f t="shared" si="1"/>
        <v/>
      </c>
    </row>
    <row r="101" spans="2:7" x14ac:dyDescent="0.2">
      <c r="B101" s="42"/>
      <c r="C101" s="45"/>
      <c r="D101" s="5"/>
      <c r="E101" s="37"/>
      <c r="F101" s="5"/>
      <c r="G101" s="18" t="str">
        <f t="shared" si="1"/>
        <v/>
      </c>
    </row>
    <row r="102" spans="2:7" x14ac:dyDescent="0.2">
      <c r="B102" s="42"/>
      <c r="C102" s="45"/>
      <c r="D102" s="5"/>
      <c r="E102" s="37"/>
      <c r="F102" s="5"/>
      <c r="G102" s="18"/>
    </row>
    <row r="103" spans="2:7" x14ac:dyDescent="0.2">
      <c r="B103" s="43"/>
      <c r="C103" s="45"/>
      <c r="D103" s="5"/>
      <c r="E103" s="37"/>
      <c r="F103" s="5"/>
      <c r="G103" s="18"/>
    </row>
    <row r="104" spans="2:7" x14ac:dyDescent="0.2">
      <c r="B104" s="42"/>
      <c r="C104" s="17"/>
      <c r="D104" s="3"/>
      <c r="E104" s="4"/>
      <c r="F104" s="3"/>
      <c r="G104" s="20"/>
    </row>
    <row r="105" spans="2:7" x14ac:dyDescent="0.2">
      <c r="B105" s="42"/>
      <c r="C105" s="45"/>
      <c r="D105" s="5"/>
      <c r="E105" s="37"/>
      <c r="F105" s="5"/>
      <c r="G105" s="18"/>
    </row>
    <row r="106" spans="2:7" x14ac:dyDescent="0.2">
      <c r="B106" s="42"/>
      <c r="C106" s="45"/>
      <c r="D106" s="5"/>
      <c r="E106" s="37"/>
      <c r="F106" s="5"/>
      <c r="G106" s="18"/>
    </row>
    <row r="107" spans="2:7" x14ac:dyDescent="0.2">
      <c r="B107" s="43"/>
      <c r="C107" s="16"/>
      <c r="D107" s="6"/>
      <c r="E107" s="10"/>
      <c r="F107" s="6"/>
      <c r="G107" s="19"/>
    </row>
    <row r="108" spans="2:7" x14ac:dyDescent="0.2">
      <c r="B108" s="42"/>
      <c r="C108" s="45"/>
      <c r="D108" s="5"/>
      <c r="E108" s="37"/>
      <c r="F108" s="5"/>
      <c r="G108" s="18"/>
    </row>
    <row r="109" spans="2:7" x14ac:dyDescent="0.2">
      <c r="B109" s="42"/>
      <c r="C109" s="45"/>
      <c r="D109" s="5"/>
      <c r="E109" s="37"/>
      <c r="F109" s="5"/>
      <c r="G109" s="18"/>
    </row>
    <row r="110" spans="2:7" x14ac:dyDescent="0.2">
      <c r="B110" s="42"/>
      <c r="C110" s="45"/>
      <c r="D110" s="5"/>
      <c r="E110" s="37"/>
      <c r="F110" s="5"/>
      <c r="G110" s="18"/>
    </row>
    <row r="111" spans="2:7" x14ac:dyDescent="0.2">
      <c r="B111" s="43"/>
      <c r="C111" s="16"/>
      <c r="D111" s="6"/>
      <c r="E111" s="10"/>
      <c r="F111" s="6"/>
      <c r="G111" s="19"/>
    </row>
    <row r="112" spans="2:7" ht="13.5" thickBot="1" x14ac:dyDescent="0.25">
      <c r="B112" s="42"/>
      <c r="C112" s="45"/>
      <c r="D112" s="5"/>
      <c r="E112" s="37"/>
      <c r="F112" s="5"/>
      <c r="G112" s="18"/>
    </row>
    <row r="113" spans="2:7" ht="16.5" customHeight="1" thickBot="1" x14ac:dyDescent="0.25">
      <c r="B113" s="80" t="s">
        <v>0</v>
      </c>
      <c r="C113" s="96">
        <f>SUM(C8:C70)+SUM(C78:C112)</f>
        <v>3</v>
      </c>
      <c r="D113" s="68">
        <f>SUM(D8:D70)+SUM(D78:D112)</f>
        <v>0</v>
      </c>
      <c r="E113" s="22">
        <f>SUM(E8:E70)+SUM(E78:E112)</f>
        <v>0</v>
      </c>
      <c r="F113" s="22">
        <f>SUM(F8:F70)+SUM(F78:F112)</f>
        <v>0</v>
      </c>
      <c r="G113" s="28">
        <f>SUM(G8:G70)+SUM(G78:G112)</f>
        <v>3</v>
      </c>
    </row>
    <row r="114" spans="2:7" ht="16.5" customHeight="1" thickBot="1" x14ac:dyDescent="0.25">
      <c r="B114" s="179" t="s">
        <v>14</v>
      </c>
      <c r="C114" s="105"/>
      <c r="D114" s="173" t="s">
        <v>170</v>
      </c>
      <c r="E114" s="56">
        <f>G113</f>
        <v>3</v>
      </c>
      <c r="F114" s="138">
        <f>ROUND(E114/F116*100,1)</f>
        <v>15</v>
      </c>
      <c r="G114" s="59" t="s">
        <v>52</v>
      </c>
    </row>
    <row r="115" spans="2:7" ht="16.5" customHeight="1" thickBot="1" x14ac:dyDescent="0.25">
      <c r="B115" s="61" t="s">
        <v>16</v>
      </c>
      <c r="C115" s="104"/>
      <c r="D115" s="173" t="s">
        <v>118</v>
      </c>
      <c r="E115" s="56">
        <f>G113</f>
        <v>3</v>
      </c>
      <c r="F115" s="138">
        <f>ROUND(E115/F116*100,1)</f>
        <v>15</v>
      </c>
      <c r="G115" s="59" t="s">
        <v>52</v>
      </c>
    </row>
    <row r="116" spans="2:7" ht="16.5" customHeight="1" thickBot="1" x14ac:dyDescent="0.25">
      <c r="D116" s="355" t="s">
        <v>50</v>
      </c>
      <c r="E116" s="357"/>
      <c r="F116" s="55">
        <f>'医(一)43'!E106+'医(一)43'!J106+'医(一)32'!L114+'医(一)1'!E114</f>
        <v>20</v>
      </c>
      <c r="G116" s="186" t="s">
        <v>51</v>
      </c>
    </row>
  </sheetData>
  <mergeCells count="15">
    <mergeCell ref="C4:G4"/>
    <mergeCell ref="C5:G5"/>
    <mergeCell ref="C75:G75"/>
    <mergeCell ref="D6:D7"/>
    <mergeCell ref="E6:E7"/>
    <mergeCell ref="F6:F7"/>
    <mergeCell ref="G6:G7"/>
    <mergeCell ref="C74:G74"/>
    <mergeCell ref="C6:C7"/>
    <mergeCell ref="F76:F77"/>
    <mergeCell ref="G76:G77"/>
    <mergeCell ref="D116:E116"/>
    <mergeCell ref="C76:C77"/>
    <mergeCell ref="D76:D77"/>
    <mergeCell ref="E76:E77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65" orientation="portrait" r:id="rId1"/>
  <rowBreaks count="1" manualBreakCount="1">
    <brk id="70" max="6" man="1"/>
  </rowBreak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1:Q139"/>
  <sheetViews>
    <sheetView view="pageBreakPreview" zoomScale="115" zoomScaleNormal="130" zoomScaleSheetLayoutView="115" workbookViewId="0">
      <pane ySplit="7" topLeftCell="A8" activePane="bottomLeft" state="frozen"/>
      <selection activeCell="B1" sqref="B1"/>
      <selection pane="bottomLeft" activeCell="R3" sqref="R3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4.5" thickBot="1" x14ac:dyDescent="0.25">
      <c r="B3" s="12" t="s">
        <v>185</v>
      </c>
    </row>
    <row r="4" spans="2:17" ht="15.75" customHeight="1" thickBot="1" x14ac:dyDescent="0.25">
      <c r="B4" s="91" t="s">
        <v>5</v>
      </c>
      <c r="C4" s="355" t="s">
        <v>110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213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55" t="s">
        <v>143</v>
      </c>
      <c r="D5" s="356"/>
      <c r="E5" s="356"/>
      <c r="F5" s="356"/>
      <c r="G5" s="356"/>
      <c r="H5" s="363" t="s">
        <v>112</v>
      </c>
      <c r="I5" s="364"/>
      <c r="J5" s="364"/>
      <c r="K5" s="364"/>
      <c r="L5" s="365"/>
      <c r="M5" s="363" t="s">
        <v>112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169</v>
      </c>
      <c r="D8" s="185" t="s">
        <v>169</v>
      </c>
      <c r="E8" s="163" t="s">
        <v>169</v>
      </c>
      <c r="F8" s="185" t="s">
        <v>169</v>
      </c>
      <c r="G8" s="163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62" t="s">
        <v>169</v>
      </c>
      <c r="N8" s="185" t="s">
        <v>169</v>
      </c>
      <c r="O8" s="163" t="s">
        <v>169</v>
      </c>
      <c r="P8" s="185" t="s">
        <v>169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 t="shared" ref="Q9:Q36" si="0"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1">IF(C10+D10+E10+F10=0,"",C10+D10+E10+F10)</f>
        <v/>
      </c>
      <c r="H10" s="45"/>
      <c r="I10" s="5"/>
      <c r="J10" s="37"/>
      <c r="K10" s="37"/>
      <c r="L10" s="18" t="str">
        <f t="shared" ref="L10:L70" si="2">IF(H10+I10+J10+K10=0,"",H10+I10+J10+K10)</f>
        <v/>
      </c>
      <c r="M10" s="2"/>
      <c r="N10" s="5"/>
      <c r="O10" s="37"/>
      <c r="P10" s="5"/>
      <c r="Q10" s="18" t="str">
        <f t="shared" si="0"/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1"/>
        <v/>
      </c>
      <c r="H11" s="45"/>
      <c r="I11" s="5"/>
      <c r="J11" s="37"/>
      <c r="K11" s="37"/>
      <c r="L11" s="18" t="str">
        <f t="shared" si="2"/>
        <v/>
      </c>
      <c r="M11" s="2"/>
      <c r="N11" s="5"/>
      <c r="O11" s="37"/>
      <c r="P11" s="5"/>
      <c r="Q11" s="18" t="str">
        <f t="shared" si="0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1"/>
        <v/>
      </c>
      <c r="H12" s="16"/>
      <c r="I12" s="6"/>
      <c r="J12" s="10"/>
      <c r="K12" s="10"/>
      <c r="L12" s="19" t="str">
        <f t="shared" si="2"/>
        <v/>
      </c>
      <c r="M12" s="7"/>
      <c r="N12" s="6"/>
      <c r="O12" s="10"/>
      <c r="P12" s="6"/>
      <c r="Q12" s="19" t="str">
        <f t="shared" si="0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1"/>
        <v/>
      </c>
      <c r="H13" s="45"/>
      <c r="I13" s="5"/>
      <c r="J13" s="37"/>
      <c r="K13" s="37"/>
      <c r="L13" s="18" t="str">
        <f t="shared" si="2"/>
        <v/>
      </c>
      <c r="M13" s="2"/>
      <c r="N13" s="5"/>
      <c r="O13" s="37"/>
      <c r="P13" s="5"/>
      <c r="Q13" s="18" t="str">
        <f t="shared" si="0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1"/>
        <v/>
      </c>
      <c r="H14" s="2"/>
      <c r="I14" s="5"/>
      <c r="J14" s="37"/>
      <c r="K14" s="37"/>
      <c r="L14" s="18" t="str">
        <f t="shared" si="2"/>
        <v/>
      </c>
      <c r="M14" s="2"/>
      <c r="N14" s="5"/>
      <c r="O14" s="37"/>
      <c r="P14" s="5"/>
      <c r="Q14" s="18" t="str">
        <f t="shared" si="0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1"/>
        <v/>
      </c>
      <c r="H15" s="45"/>
      <c r="I15" s="5"/>
      <c r="J15" s="37"/>
      <c r="K15" s="37"/>
      <c r="L15" s="18" t="str">
        <f t="shared" si="2"/>
        <v/>
      </c>
      <c r="M15" s="2"/>
      <c r="N15" s="5"/>
      <c r="O15" s="37"/>
      <c r="P15" s="5"/>
      <c r="Q15" s="18" t="str">
        <f t="shared" si="0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1"/>
        <v/>
      </c>
      <c r="H16" s="16"/>
      <c r="I16" s="6"/>
      <c r="J16" s="10"/>
      <c r="K16" s="10"/>
      <c r="L16" s="19" t="str">
        <f t="shared" si="2"/>
        <v/>
      </c>
      <c r="M16" s="7"/>
      <c r="N16" s="6"/>
      <c r="O16" s="10"/>
      <c r="P16" s="6"/>
      <c r="Q16" s="19" t="str">
        <f t="shared" si="0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1"/>
        <v/>
      </c>
      <c r="H17" s="45"/>
      <c r="I17" s="5"/>
      <c r="J17" s="37"/>
      <c r="K17" s="37"/>
      <c r="L17" s="18" t="str">
        <f t="shared" si="2"/>
        <v/>
      </c>
      <c r="M17" s="2"/>
      <c r="N17" s="5"/>
      <c r="O17" s="37"/>
      <c r="P17" s="5"/>
      <c r="Q17" s="18" t="str">
        <f t="shared" si="0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1"/>
        <v/>
      </c>
      <c r="H18" s="45"/>
      <c r="I18" s="5"/>
      <c r="J18" s="37"/>
      <c r="K18" s="37"/>
      <c r="L18" s="18" t="str">
        <f t="shared" si="2"/>
        <v/>
      </c>
      <c r="M18" s="2"/>
      <c r="N18" s="5"/>
      <c r="O18" s="37"/>
      <c r="P18" s="5"/>
      <c r="Q18" s="18" t="str">
        <f t="shared" si="0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1"/>
        <v/>
      </c>
      <c r="H19" s="45"/>
      <c r="I19" s="5"/>
      <c r="J19" s="37"/>
      <c r="K19" s="37"/>
      <c r="L19" s="18" t="str">
        <f t="shared" si="2"/>
        <v/>
      </c>
      <c r="M19" s="2"/>
      <c r="N19" s="5"/>
      <c r="O19" s="37"/>
      <c r="P19" s="5"/>
      <c r="Q19" s="18" t="str">
        <f t="shared" si="0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1"/>
        <v/>
      </c>
      <c r="H20" s="45"/>
      <c r="I20" s="5"/>
      <c r="J20" s="37"/>
      <c r="K20" s="37"/>
      <c r="L20" s="18" t="str">
        <f t="shared" si="2"/>
        <v/>
      </c>
      <c r="M20" s="2"/>
      <c r="N20" s="5"/>
      <c r="O20" s="37"/>
      <c r="P20" s="5"/>
      <c r="Q20" s="18" t="str">
        <f t="shared" si="0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1"/>
        <v/>
      </c>
      <c r="H21" s="17"/>
      <c r="I21" s="3"/>
      <c r="J21" s="4"/>
      <c r="K21" s="4"/>
      <c r="L21" s="20" t="str">
        <f t="shared" si="2"/>
        <v/>
      </c>
      <c r="M21" s="8"/>
      <c r="N21" s="3"/>
      <c r="O21" s="4"/>
      <c r="P21" s="3"/>
      <c r="Q21" s="20" t="str">
        <f t="shared" si="0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1"/>
        <v/>
      </c>
      <c r="H22" s="45"/>
      <c r="I22" s="5"/>
      <c r="J22" s="37"/>
      <c r="K22" s="37"/>
      <c r="L22" s="18" t="str">
        <f t="shared" si="2"/>
        <v/>
      </c>
      <c r="M22" s="2"/>
      <c r="N22" s="5"/>
      <c r="O22" s="37"/>
      <c r="P22" s="5"/>
      <c r="Q22" s="18" t="str">
        <f t="shared" si="0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1"/>
        <v/>
      </c>
      <c r="H23" s="45"/>
      <c r="I23" s="5"/>
      <c r="J23" s="37"/>
      <c r="K23" s="37"/>
      <c r="L23" s="18" t="str">
        <f t="shared" si="2"/>
        <v/>
      </c>
      <c r="M23" s="2"/>
      <c r="N23" s="5"/>
      <c r="O23" s="37"/>
      <c r="P23" s="5"/>
      <c r="Q23" s="18" t="str">
        <f t="shared" si="0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1"/>
        <v/>
      </c>
      <c r="H24" s="16"/>
      <c r="I24" s="6"/>
      <c r="J24" s="10"/>
      <c r="K24" s="10"/>
      <c r="L24" s="19" t="str">
        <f t="shared" si="2"/>
        <v/>
      </c>
      <c r="M24" s="7"/>
      <c r="N24" s="6"/>
      <c r="O24" s="10"/>
      <c r="P24" s="6"/>
      <c r="Q24" s="19" t="str">
        <f t="shared" si="0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1"/>
        <v/>
      </c>
      <c r="H25" s="45"/>
      <c r="I25" s="5"/>
      <c r="J25" s="37"/>
      <c r="K25" s="37"/>
      <c r="L25" s="18" t="str">
        <f t="shared" si="2"/>
        <v/>
      </c>
      <c r="M25" s="2"/>
      <c r="N25" s="5"/>
      <c r="O25" s="37"/>
      <c r="P25" s="5"/>
      <c r="Q25" s="18" t="str">
        <f t="shared" si="0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1"/>
        <v/>
      </c>
      <c r="H26" s="45"/>
      <c r="I26" s="5"/>
      <c r="J26" s="37"/>
      <c r="K26" s="37"/>
      <c r="L26" s="18" t="str">
        <f t="shared" si="2"/>
        <v/>
      </c>
      <c r="M26" s="2"/>
      <c r="N26" s="5"/>
      <c r="O26" s="37"/>
      <c r="P26" s="5"/>
      <c r="Q26" s="18" t="str">
        <f t="shared" si="0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1"/>
        <v/>
      </c>
      <c r="H27" s="45"/>
      <c r="I27" s="5"/>
      <c r="J27" s="37"/>
      <c r="K27" s="37"/>
      <c r="L27" s="18" t="str">
        <f t="shared" si="2"/>
        <v/>
      </c>
      <c r="M27" s="2"/>
      <c r="N27" s="5"/>
      <c r="O27" s="37"/>
      <c r="P27" s="5"/>
      <c r="Q27" s="18" t="str">
        <f t="shared" si="0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1"/>
        <v/>
      </c>
      <c r="H28" s="45"/>
      <c r="I28" s="5"/>
      <c r="J28" s="37"/>
      <c r="K28" s="37"/>
      <c r="L28" s="18" t="str">
        <f t="shared" si="2"/>
        <v/>
      </c>
      <c r="M28" s="2"/>
      <c r="N28" s="5"/>
      <c r="O28" s="37"/>
      <c r="P28" s="5"/>
      <c r="Q28" s="18" t="str">
        <f t="shared" si="0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1"/>
        <v/>
      </c>
      <c r="H29" s="17"/>
      <c r="I29" s="3"/>
      <c r="J29" s="4"/>
      <c r="K29" s="4"/>
      <c r="L29" s="20" t="str">
        <f t="shared" si="2"/>
        <v/>
      </c>
      <c r="M29" s="8"/>
      <c r="N29" s="3"/>
      <c r="O29" s="4"/>
      <c r="P29" s="3"/>
      <c r="Q29" s="20" t="str">
        <f t="shared" si="0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1"/>
        <v/>
      </c>
      <c r="H30" s="45"/>
      <c r="I30" s="5"/>
      <c r="J30" s="37"/>
      <c r="K30" s="37"/>
      <c r="L30" s="18" t="str">
        <f t="shared" si="2"/>
        <v/>
      </c>
      <c r="M30" s="2"/>
      <c r="N30" s="5"/>
      <c r="O30" s="37"/>
      <c r="P30" s="5"/>
      <c r="Q30" s="18" t="str">
        <f t="shared" si="0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1"/>
        <v/>
      </c>
      <c r="H31" s="45"/>
      <c r="I31" s="5"/>
      <c r="J31" s="37"/>
      <c r="K31" s="37"/>
      <c r="L31" s="18" t="str">
        <f t="shared" si="2"/>
        <v/>
      </c>
      <c r="M31" s="2"/>
      <c r="N31" s="5"/>
      <c r="O31" s="37"/>
      <c r="P31" s="5"/>
      <c r="Q31" s="18" t="str">
        <f t="shared" si="0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1"/>
        <v/>
      </c>
      <c r="H32" s="16"/>
      <c r="I32" s="6"/>
      <c r="J32" s="10"/>
      <c r="K32" s="10"/>
      <c r="L32" s="19" t="str">
        <f t="shared" si="2"/>
        <v/>
      </c>
      <c r="M32" s="7"/>
      <c r="N32" s="6"/>
      <c r="O32" s="10"/>
      <c r="P32" s="6"/>
      <c r="Q32" s="19" t="str">
        <f t="shared" si="0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1"/>
        <v/>
      </c>
      <c r="H33" s="45"/>
      <c r="I33" s="5"/>
      <c r="J33" s="37"/>
      <c r="K33" s="37"/>
      <c r="L33" s="18" t="str">
        <f t="shared" si="2"/>
        <v/>
      </c>
      <c r="M33" s="2"/>
      <c r="N33" s="5"/>
      <c r="O33" s="37"/>
      <c r="P33" s="5"/>
      <c r="Q33" s="18" t="str">
        <f t="shared" si="0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1"/>
        <v/>
      </c>
      <c r="H34" s="45"/>
      <c r="I34" s="5"/>
      <c r="J34" s="37"/>
      <c r="K34" s="37"/>
      <c r="L34" s="18" t="str">
        <f t="shared" si="2"/>
        <v/>
      </c>
      <c r="M34" s="2"/>
      <c r="N34" s="5"/>
      <c r="O34" s="37"/>
      <c r="P34" s="5"/>
      <c r="Q34" s="18" t="str">
        <f t="shared" si="0"/>
        <v/>
      </c>
    </row>
    <row r="35" spans="2:17" x14ac:dyDescent="0.2">
      <c r="B35" s="42">
        <v>27</v>
      </c>
      <c r="C35" s="2">
        <v>1</v>
      </c>
      <c r="D35" s="5"/>
      <c r="E35" s="37"/>
      <c r="F35" s="5"/>
      <c r="G35" s="37">
        <f t="shared" si="1"/>
        <v>1</v>
      </c>
      <c r="H35" s="45"/>
      <c r="I35" s="5"/>
      <c r="J35" s="37"/>
      <c r="K35" s="37"/>
      <c r="L35" s="18" t="str">
        <f t="shared" si="2"/>
        <v/>
      </c>
      <c r="M35" s="2"/>
      <c r="N35" s="5"/>
      <c r="O35" s="37"/>
      <c r="P35" s="5"/>
      <c r="Q35" s="18" t="str">
        <f t="shared" si="0"/>
        <v/>
      </c>
    </row>
    <row r="36" spans="2:17" x14ac:dyDescent="0.2">
      <c r="B36" s="42">
        <v>28</v>
      </c>
      <c r="C36" s="2">
        <v>2</v>
      </c>
      <c r="D36" s="5"/>
      <c r="E36" s="37"/>
      <c r="F36" s="5"/>
      <c r="G36" s="37">
        <f t="shared" si="1"/>
        <v>2</v>
      </c>
      <c r="H36" s="45"/>
      <c r="I36" s="5"/>
      <c r="J36" s="37"/>
      <c r="K36" s="37"/>
      <c r="L36" s="18" t="str">
        <f t="shared" si="2"/>
        <v/>
      </c>
      <c r="M36" s="2"/>
      <c r="N36" s="5"/>
      <c r="O36" s="37"/>
      <c r="P36" s="5"/>
      <c r="Q36" s="18" t="str">
        <f t="shared" si="0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1"/>
        <v/>
      </c>
      <c r="H37" s="17"/>
      <c r="I37" s="3"/>
      <c r="J37" s="4"/>
      <c r="K37" s="4"/>
      <c r="L37" s="20" t="str">
        <f t="shared" si="2"/>
        <v/>
      </c>
      <c r="M37" s="8"/>
      <c r="N37" s="3"/>
      <c r="O37" s="4"/>
      <c r="P37" s="3"/>
      <c r="Q37" s="20"/>
    </row>
    <row r="38" spans="2:17" x14ac:dyDescent="0.2">
      <c r="B38" s="42">
        <v>30</v>
      </c>
      <c r="C38" s="2"/>
      <c r="D38" s="5"/>
      <c r="E38" s="37"/>
      <c r="F38" s="5"/>
      <c r="G38" s="37" t="str">
        <f t="shared" si="1"/>
        <v/>
      </c>
      <c r="H38" s="45"/>
      <c r="I38" s="5"/>
      <c r="J38" s="37"/>
      <c r="K38" s="37"/>
      <c r="L38" s="18" t="str">
        <f t="shared" si="2"/>
        <v/>
      </c>
      <c r="M38" s="2"/>
      <c r="N38" s="5"/>
      <c r="O38" s="37"/>
      <c r="P38" s="5"/>
      <c r="Q38" s="18"/>
    </row>
    <row r="39" spans="2:17" x14ac:dyDescent="0.2">
      <c r="B39" s="42">
        <v>31</v>
      </c>
      <c r="C39" s="2"/>
      <c r="D39" s="5"/>
      <c r="E39" s="37"/>
      <c r="F39" s="5"/>
      <c r="G39" s="37" t="str">
        <f t="shared" si="1"/>
        <v/>
      </c>
      <c r="H39" s="45"/>
      <c r="I39" s="5"/>
      <c r="J39" s="37"/>
      <c r="K39" s="37"/>
      <c r="L39" s="18" t="str">
        <f t="shared" si="2"/>
        <v/>
      </c>
      <c r="M39" s="2"/>
      <c r="N39" s="5"/>
      <c r="O39" s="37"/>
      <c r="P39" s="5"/>
      <c r="Q39" s="18"/>
    </row>
    <row r="40" spans="2:17" x14ac:dyDescent="0.2">
      <c r="B40" s="43">
        <v>32</v>
      </c>
      <c r="C40" s="7"/>
      <c r="D40" s="6"/>
      <c r="E40" s="10"/>
      <c r="F40" s="6"/>
      <c r="G40" s="10" t="str">
        <f t="shared" si="1"/>
        <v/>
      </c>
      <c r="H40" s="16"/>
      <c r="I40" s="6"/>
      <c r="J40" s="10"/>
      <c r="K40" s="10"/>
      <c r="L40" s="19" t="str">
        <f t="shared" si="2"/>
        <v/>
      </c>
      <c r="M40" s="7"/>
      <c r="N40" s="6"/>
      <c r="O40" s="10"/>
      <c r="P40" s="6"/>
      <c r="Q40" s="19"/>
    </row>
    <row r="41" spans="2:17" x14ac:dyDescent="0.2">
      <c r="B41" s="42">
        <v>33</v>
      </c>
      <c r="C41" s="119"/>
      <c r="D41" s="5"/>
      <c r="E41" s="37"/>
      <c r="F41" s="5"/>
      <c r="G41" s="37" t="str">
        <f t="shared" si="1"/>
        <v/>
      </c>
      <c r="H41" s="45"/>
      <c r="I41" s="5"/>
      <c r="J41" s="37"/>
      <c r="K41" s="37"/>
      <c r="L41" s="18" t="str">
        <f t="shared" si="2"/>
        <v/>
      </c>
      <c r="M41" s="2"/>
      <c r="N41" s="5"/>
      <c r="O41" s="37"/>
      <c r="P41" s="5"/>
      <c r="Q41" s="18"/>
    </row>
    <row r="42" spans="2:17" x14ac:dyDescent="0.2">
      <c r="B42" s="42">
        <v>34</v>
      </c>
      <c r="C42" s="2">
        <v>1</v>
      </c>
      <c r="D42" s="5"/>
      <c r="E42" s="37"/>
      <c r="F42" s="5"/>
      <c r="G42" s="37">
        <f t="shared" si="1"/>
        <v>1</v>
      </c>
      <c r="H42" s="45"/>
      <c r="I42" s="5"/>
      <c r="J42" s="37"/>
      <c r="K42" s="37"/>
      <c r="L42" s="18" t="str">
        <f t="shared" si="2"/>
        <v/>
      </c>
      <c r="M42" s="2"/>
      <c r="N42" s="5"/>
      <c r="O42" s="37"/>
      <c r="P42" s="5"/>
      <c r="Q42" s="18"/>
    </row>
    <row r="43" spans="2:17" x14ac:dyDescent="0.2">
      <c r="B43" s="42">
        <v>35</v>
      </c>
      <c r="C43" s="2"/>
      <c r="D43" s="5"/>
      <c r="E43" s="37"/>
      <c r="F43" s="5"/>
      <c r="G43" s="37" t="str">
        <f t="shared" si="1"/>
        <v/>
      </c>
      <c r="H43" s="45"/>
      <c r="I43" s="5"/>
      <c r="J43" s="37"/>
      <c r="K43" s="37"/>
      <c r="L43" s="18" t="str">
        <f t="shared" si="2"/>
        <v/>
      </c>
      <c r="M43" s="2"/>
      <c r="N43" s="5"/>
      <c r="O43" s="37"/>
      <c r="P43" s="5"/>
      <c r="Q43" s="18"/>
    </row>
    <row r="44" spans="2:17" x14ac:dyDescent="0.2">
      <c r="B44" s="42">
        <v>36</v>
      </c>
      <c r="C44" s="2"/>
      <c r="D44" s="5"/>
      <c r="E44" s="37"/>
      <c r="F44" s="5"/>
      <c r="G44" s="37" t="str">
        <f t="shared" si="1"/>
        <v/>
      </c>
      <c r="H44" s="45"/>
      <c r="I44" s="5"/>
      <c r="J44" s="37"/>
      <c r="K44" s="37"/>
      <c r="L44" s="18" t="str">
        <f t="shared" si="2"/>
        <v/>
      </c>
      <c r="M44" s="2"/>
      <c r="N44" s="5"/>
      <c r="O44" s="37"/>
      <c r="P44" s="5"/>
      <c r="Q44" s="18"/>
    </row>
    <row r="45" spans="2:17" x14ac:dyDescent="0.2">
      <c r="B45" s="44">
        <v>37</v>
      </c>
      <c r="C45" s="8"/>
      <c r="D45" s="3"/>
      <c r="E45" s="4"/>
      <c r="F45" s="3"/>
      <c r="G45" s="4" t="str">
        <f t="shared" si="1"/>
        <v/>
      </c>
      <c r="H45" s="17"/>
      <c r="I45" s="3"/>
      <c r="J45" s="4"/>
      <c r="K45" s="4"/>
      <c r="L45" s="20" t="str">
        <f t="shared" si="2"/>
        <v/>
      </c>
      <c r="M45" s="8"/>
      <c r="N45" s="3"/>
      <c r="O45" s="4"/>
      <c r="P45" s="3"/>
      <c r="Q45" s="20"/>
    </row>
    <row r="46" spans="2:17" x14ac:dyDescent="0.2">
      <c r="B46" s="42">
        <v>38</v>
      </c>
      <c r="C46" s="2"/>
      <c r="D46" s="5"/>
      <c r="E46" s="37"/>
      <c r="F46" s="5"/>
      <c r="G46" s="37" t="str">
        <f t="shared" si="1"/>
        <v/>
      </c>
      <c r="H46" s="45"/>
      <c r="I46" s="5"/>
      <c r="J46" s="37"/>
      <c r="K46" s="37"/>
      <c r="L46" s="18" t="str">
        <f t="shared" si="2"/>
        <v/>
      </c>
      <c r="M46" s="2"/>
      <c r="N46" s="5"/>
      <c r="O46" s="37"/>
      <c r="P46" s="5"/>
      <c r="Q46" s="18"/>
    </row>
    <row r="47" spans="2:17" x14ac:dyDescent="0.2">
      <c r="B47" s="42">
        <v>39</v>
      </c>
      <c r="C47" s="2"/>
      <c r="D47" s="5"/>
      <c r="E47" s="37"/>
      <c r="F47" s="5"/>
      <c r="G47" s="37" t="str">
        <f t="shared" si="1"/>
        <v/>
      </c>
      <c r="H47" s="45"/>
      <c r="I47" s="5"/>
      <c r="J47" s="37"/>
      <c r="K47" s="37"/>
      <c r="L47" s="18" t="str">
        <f t="shared" si="2"/>
        <v/>
      </c>
      <c r="M47" s="2"/>
      <c r="N47" s="5"/>
      <c r="O47" s="37"/>
      <c r="P47" s="5"/>
      <c r="Q47" s="18"/>
    </row>
    <row r="48" spans="2:17" x14ac:dyDescent="0.2">
      <c r="B48" s="43">
        <v>40</v>
      </c>
      <c r="C48" s="7"/>
      <c r="D48" s="6"/>
      <c r="E48" s="10"/>
      <c r="F48" s="6"/>
      <c r="G48" s="10" t="str">
        <f t="shared" si="1"/>
        <v/>
      </c>
      <c r="H48" s="16"/>
      <c r="I48" s="6"/>
      <c r="J48" s="10"/>
      <c r="K48" s="10"/>
      <c r="L48" s="19" t="str">
        <f t="shared" si="2"/>
        <v/>
      </c>
      <c r="M48" s="7"/>
      <c r="N48" s="6"/>
      <c r="O48" s="10"/>
      <c r="P48" s="6"/>
      <c r="Q48" s="19"/>
    </row>
    <row r="49" spans="2:17" x14ac:dyDescent="0.2">
      <c r="B49" s="42">
        <v>41</v>
      </c>
      <c r="C49" s="8"/>
      <c r="D49" s="3"/>
      <c r="E49" s="4"/>
      <c r="F49" s="3"/>
      <c r="G49" s="4" t="str">
        <f t="shared" si="1"/>
        <v/>
      </c>
      <c r="H49" s="17"/>
      <c r="I49" s="3"/>
      <c r="J49" s="4"/>
      <c r="K49" s="4"/>
      <c r="L49" s="20" t="str">
        <f t="shared" si="2"/>
        <v/>
      </c>
      <c r="M49" s="8"/>
      <c r="N49" s="3"/>
      <c r="O49" s="4"/>
      <c r="P49" s="3"/>
      <c r="Q49" s="20"/>
    </row>
    <row r="50" spans="2:17" x14ac:dyDescent="0.2">
      <c r="B50" s="42">
        <v>42</v>
      </c>
      <c r="C50" s="2"/>
      <c r="D50" s="5"/>
      <c r="E50" s="2"/>
      <c r="F50" s="5"/>
      <c r="G50" s="2" t="str">
        <f t="shared" si="1"/>
        <v/>
      </c>
      <c r="H50" s="81">
        <v>1</v>
      </c>
      <c r="I50" s="2"/>
      <c r="J50" s="5"/>
      <c r="K50" s="2"/>
      <c r="L50" s="18">
        <f t="shared" si="2"/>
        <v>1</v>
      </c>
      <c r="M50" s="2"/>
      <c r="N50" s="5"/>
      <c r="O50" s="2"/>
      <c r="P50" s="5"/>
      <c r="Q50" s="29"/>
    </row>
    <row r="51" spans="2:17" x14ac:dyDescent="0.2">
      <c r="B51" s="42">
        <v>43</v>
      </c>
      <c r="C51" s="2"/>
      <c r="D51" s="5"/>
      <c r="E51" s="37"/>
      <c r="F51" s="5"/>
      <c r="G51" s="37" t="str">
        <f t="shared" si="1"/>
        <v/>
      </c>
      <c r="H51" s="45">
        <v>1</v>
      </c>
      <c r="I51" s="5"/>
      <c r="J51" s="37"/>
      <c r="K51" s="37"/>
      <c r="L51" s="18">
        <f t="shared" si="2"/>
        <v>1</v>
      </c>
      <c r="M51" s="2"/>
      <c r="N51" s="5"/>
      <c r="O51" s="37"/>
      <c r="P51" s="5"/>
      <c r="Q51" s="29"/>
    </row>
    <row r="52" spans="2:17" x14ac:dyDescent="0.2">
      <c r="B52" s="42">
        <v>44</v>
      </c>
      <c r="C52" s="2"/>
      <c r="D52" s="5"/>
      <c r="E52" s="37"/>
      <c r="F52" s="5"/>
      <c r="G52" s="37" t="str">
        <f t="shared" si="1"/>
        <v/>
      </c>
      <c r="H52" s="45"/>
      <c r="I52" s="5"/>
      <c r="J52" s="37"/>
      <c r="K52" s="37"/>
      <c r="L52" s="18" t="str">
        <f t="shared" si="2"/>
        <v/>
      </c>
      <c r="M52" s="2"/>
      <c r="N52" s="5"/>
      <c r="O52" s="37"/>
      <c r="P52" s="5"/>
      <c r="Q52" s="18"/>
    </row>
    <row r="53" spans="2:17" x14ac:dyDescent="0.2">
      <c r="B53" s="44">
        <v>45</v>
      </c>
      <c r="C53" s="8"/>
      <c r="D53" s="3"/>
      <c r="E53" s="4"/>
      <c r="F53" s="3"/>
      <c r="G53" s="4" t="str">
        <f t="shared" si="1"/>
        <v/>
      </c>
      <c r="H53" s="17"/>
      <c r="I53" s="3"/>
      <c r="J53" s="4"/>
      <c r="K53" s="4"/>
      <c r="L53" s="20" t="str">
        <f t="shared" si="2"/>
        <v/>
      </c>
      <c r="M53" s="8"/>
      <c r="N53" s="3"/>
      <c r="O53" s="4"/>
      <c r="P53" s="3"/>
      <c r="Q53" s="20"/>
    </row>
    <row r="54" spans="2:17" x14ac:dyDescent="0.2">
      <c r="B54" s="42">
        <v>46</v>
      </c>
      <c r="C54" s="2"/>
      <c r="D54" s="5"/>
      <c r="E54" s="2"/>
      <c r="F54" s="5"/>
      <c r="G54" s="2" t="str">
        <f t="shared" si="1"/>
        <v/>
      </c>
      <c r="H54" s="81">
        <v>1</v>
      </c>
      <c r="I54" s="5">
        <v>1</v>
      </c>
      <c r="J54" s="37"/>
      <c r="K54" s="37"/>
      <c r="L54" s="18">
        <f t="shared" si="2"/>
        <v>2</v>
      </c>
      <c r="M54" s="2"/>
      <c r="N54" s="5"/>
      <c r="O54" s="37"/>
      <c r="P54" s="5"/>
      <c r="Q54" s="29"/>
    </row>
    <row r="55" spans="2:17" x14ac:dyDescent="0.2">
      <c r="B55" s="42">
        <v>47</v>
      </c>
      <c r="C55" s="2"/>
      <c r="D55" s="5"/>
      <c r="E55" s="37"/>
      <c r="F55" s="5"/>
      <c r="G55" s="37" t="str">
        <f t="shared" si="1"/>
        <v/>
      </c>
      <c r="H55" s="45"/>
      <c r="I55" s="5"/>
      <c r="J55" s="37"/>
      <c r="K55" s="37"/>
      <c r="L55" s="18" t="str">
        <f t="shared" si="2"/>
        <v/>
      </c>
      <c r="M55" s="2"/>
      <c r="N55" s="5"/>
      <c r="O55" s="37"/>
      <c r="P55" s="5"/>
      <c r="Q55" s="18"/>
    </row>
    <row r="56" spans="2:17" x14ac:dyDescent="0.2">
      <c r="B56" s="43">
        <v>48</v>
      </c>
      <c r="C56" s="7"/>
      <c r="D56" s="6"/>
      <c r="E56" s="10"/>
      <c r="F56" s="6"/>
      <c r="G56" s="37" t="str">
        <f t="shared" si="1"/>
        <v/>
      </c>
      <c r="H56" s="16">
        <v>1</v>
      </c>
      <c r="I56" s="6"/>
      <c r="J56" s="10"/>
      <c r="K56" s="10"/>
      <c r="L56" s="18">
        <f t="shared" si="2"/>
        <v>1</v>
      </c>
      <c r="M56" s="7"/>
      <c r="N56" s="6"/>
      <c r="O56" s="10"/>
      <c r="P56" s="6"/>
      <c r="Q56" s="18"/>
    </row>
    <row r="57" spans="2:17" x14ac:dyDescent="0.2">
      <c r="B57" s="42">
        <v>49</v>
      </c>
      <c r="C57" s="8"/>
      <c r="D57" s="3"/>
      <c r="E57" s="4"/>
      <c r="F57" s="3"/>
      <c r="G57" s="4" t="str">
        <f t="shared" si="1"/>
        <v/>
      </c>
      <c r="H57" s="45"/>
      <c r="I57" s="5"/>
      <c r="J57" s="37"/>
      <c r="K57" s="37"/>
      <c r="L57" s="20" t="str">
        <f t="shared" si="2"/>
        <v/>
      </c>
      <c r="M57" s="119"/>
      <c r="N57" s="5"/>
      <c r="O57" s="37"/>
      <c r="P57" s="5"/>
      <c r="Q57" s="20"/>
    </row>
    <row r="58" spans="2:17" x14ac:dyDescent="0.2">
      <c r="B58" s="42">
        <v>50</v>
      </c>
      <c r="C58" s="2"/>
      <c r="D58" s="5"/>
      <c r="E58" s="2"/>
      <c r="F58" s="5"/>
      <c r="G58" s="2" t="str">
        <f t="shared" si="1"/>
        <v/>
      </c>
      <c r="H58" s="45"/>
      <c r="I58" s="5">
        <v>1</v>
      </c>
      <c r="J58" s="37"/>
      <c r="K58" s="37"/>
      <c r="L58" s="18">
        <f t="shared" si="2"/>
        <v>1</v>
      </c>
      <c r="M58" s="2"/>
      <c r="N58" s="5"/>
      <c r="O58" s="37"/>
      <c r="P58" s="5"/>
      <c r="Q58" s="29"/>
    </row>
    <row r="59" spans="2:17" x14ac:dyDescent="0.2">
      <c r="B59" s="42">
        <v>51</v>
      </c>
      <c r="C59" s="2"/>
      <c r="D59" s="5"/>
      <c r="E59" s="37"/>
      <c r="F59" s="5"/>
      <c r="G59" s="37" t="str">
        <f t="shared" si="1"/>
        <v/>
      </c>
      <c r="H59" s="45"/>
      <c r="I59" s="5"/>
      <c r="J59" s="37"/>
      <c r="K59" s="37"/>
      <c r="L59" s="18" t="str">
        <f t="shared" si="2"/>
        <v/>
      </c>
      <c r="M59" s="2"/>
      <c r="N59" s="5"/>
      <c r="O59" s="37"/>
      <c r="P59" s="5"/>
      <c r="Q59" s="18"/>
    </row>
    <row r="60" spans="2:17" x14ac:dyDescent="0.2">
      <c r="B60" s="43">
        <v>52</v>
      </c>
      <c r="C60" s="7"/>
      <c r="D60" s="6"/>
      <c r="E60" s="10"/>
      <c r="F60" s="6"/>
      <c r="G60" s="37" t="str">
        <f t="shared" si="1"/>
        <v/>
      </c>
      <c r="H60" s="16">
        <v>1</v>
      </c>
      <c r="I60" s="6"/>
      <c r="J60" s="10"/>
      <c r="K60" s="10"/>
      <c r="L60" s="18">
        <f t="shared" si="2"/>
        <v>1</v>
      </c>
      <c r="M60" s="7"/>
      <c r="N60" s="6"/>
      <c r="O60" s="10"/>
      <c r="P60" s="6"/>
      <c r="Q60" s="18"/>
    </row>
    <row r="61" spans="2:17" ht="13.5" thickBot="1" x14ac:dyDescent="0.25">
      <c r="B61" s="42">
        <v>53</v>
      </c>
      <c r="C61" s="46"/>
      <c r="D61" s="67"/>
      <c r="E61" s="39"/>
      <c r="F61" s="67"/>
      <c r="G61" s="69" t="str">
        <f t="shared" si="1"/>
        <v/>
      </c>
      <c r="H61" s="45">
        <v>3</v>
      </c>
      <c r="I61" s="5"/>
      <c r="J61" s="37"/>
      <c r="K61" s="37"/>
      <c r="L61" s="20">
        <f t="shared" si="2"/>
        <v>3</v>
      </c>
      <c r="M61" s="2"/>
      <c r="N61" s="5"/>
      <c r="O61" s="37"/>
      <c r="P61" s="5"/>
      <c r="Q61" s="20"/>
    </row>
    <row r="62" spans="2:17" x14ac:dyDescent="0.2">
      <c r="B62" s="42">
        <v>54</v>
      </c>
      <c r="C62" s="2"/>
      <c r="D62" s="5"/>
      <c r="E62" s="37"/>
      <c r="F62" s="5"/>
      <c r="G62" s="2" t="str">
        <f t="shared" si="1"/>
        <v/>
      </c>
      <c r="H62" s="45"/>
      <c r="I62" s="5"/>
      <c r="J62" s="37"/>
      <c r="K62" s="37"/>
      <c r="L62" s="18" t="str">
        <f t="shared" si="2"/>
        <v/>
      </c>
      <c r="M62" s="2"/>
      <c r="N62" s="5"/>
      <c r="O62" s="37"/>
      <c r="P62" s="5"/>
      <c r="Q62" s="29"/>
    </row>
    <row r="63" spans="2:17" x14ac:dyDescent="0.2">
      <c r="B63" s="42">
        <v>55</v>
      </c>
      <c r="C63" s="2"/>
      <c r="D63" s="5"/>
      <c r="E63" s="37"/>
      <c r="F63" s="5"/>
      <c r="G63" s="37" t="str">
        <f t="shared" si="1"/>
        <v/>
      </c>
      <c r="H63" s="45"/>
      <c r="I63" s="5"/>
      <c r="J63" s="37"/>
      <c r="K63" s="37"/>
      <c r="L63" s="18" t="str">
        <f t="shared" si="2"/>
        <v/>
      </c>
      <c r="M63" s="2"/>
      <c r="N63" s="5"/>
      <c r="O63" s="37"/>
      <c r="P63" s="5"/>
      <c r="Q63" s="18"/>
    </row>
    <row r="64" spans="2:17" x14ac:dyDescent="0.2">
      <c r="B64" s="43">
        <v>56</v>
      </c>
      <c r="C64" s="7"/>
      <c r="D64" s="6"/>
      <c r="E64" s="10"/>
      <c r="F64" s="6"/>
      <c r="G64" s="37" t="str">
        <f t="shared" si="1"/>
        <v/>
      </c>
      <c r="H64" s="16"/>
      <c r="I64" s="6"/>
      <c r="J64" s="10"/>
      <c r="K64" s="10"/>
      <c r="L64" s="18" t="str">
        <f t="shared" si="2"/>
        <v/>
      </c>
      <c r="M64" s="7"/>
      <c r="N64" s="6"/>
      <c r="O64" s="10"/>
      <c r="P64" s="6"/>
      <c r="Q64" s="18"/>
    </row>
    <row r="65" spans="2:17" x14ac:dyDescent="0.2">
      <c r="B65" s="42">
        <v>57</v>
      </c>
      <c r="C65" s="2"/>
      <c r="D65" s="5"/>
      <c r="E65" s="37"/>
      <c r="F65" s="5"/>
      <c r="G65" s="4" t="str">
        <f t="shared" si="1"/>
        <v/>
      </c>
      <c r="H65" s="45">
        <v>2</v>
      </c>
      <c r="I65" s="5"/>
      <c r="J65" s="37"/>
      <c r="K65" s="37"/>
      <c r="L65" s="20">
        <f t="shared" si="2"/>
        <v>2</v>
      </c>
      <c r="M65" s="2"/>
      <c r="N65" s="5"/>
      <c r="O65" s="37"/>
      <c r="P65" s="5"/>
      <c r="Q65" s="20"/>
    </row>
    <row r="66" spans="2:17" x14ac:dyDescent="0.2">
      <c r="B66" s="42">
        <v>58</v>
      </c>
      <c r="C66" s="2"/>
      <c r="D66" s="5"/>
      <c r="E66" s="37"/>
      <c r="F66" s="5"/>
      <c r="G66" s="2" t="str">
        <f t="shared" si="1"/>
        <v/>
      </c>
      <c r="H66" s="45">
        <v>1</v>
      </c>
      <c r="I66" s="5">
        <v>1</v>
      </c>
      <c r="J66" s="37"/>
      <c r="K66" s="37"/>
      <c r="L66" s="18">
        <f t="shared" si="2"/>
        <v>2</v>
      </c>
      <c r="M66" s="2"/>
      <c r="N66" s="5"/>
      <c r="O66" s="37"/>
      <c r="P66" s="5"/>
      <c r="Q66" s="29"/>
    </row>
    <row r="67" spans="2:17" x14ac:dyDescent="0.2">
      <c r="B67" s="42">
        <v>59</v>
      </c>
      <c r="C67" s="2"/>
      <c r="D67" s="5"/>
      <c r="E67" s="37"/>
      <c r="F67" s="5"/>
      <c r="G67" s="37" t="str">
        <f t="shared" si="1"/>
        <v/>
      </c>
      <c r="H67" s="45"/>
      <c r="I67" s="5"/>
      <c r="J67" s="37"/>
      <c r="K67" s="37"/>
      <c r="L67" s="18" t="str">
        <f t="shared" si="2"/>
        <v/>
      </c>
      <c r="M67" s="2"/>
      <c r="N67" s="5"/>
      <c r="O67" s="37"/>
      <c r="P67" s="5"/>
      <c r="Q67" s="18"/>
    </row>
    <row r="68" spans="2:17" x14ac:dyDescent="0.2">
      <c r="B68" s="43">
        <v>60</v>
      </c>
      <c r="C68" s="7"/>
      <c r="D68" s="6"/>
      <c r="E68" s="10"/>
      <c r="F68" s="6"/>
      <c r="G68" s="37" t="str">
        <f t="shared" si="1"/>
        <v/>
      </c>
      <c r="H68" s="16">
        <v>1</v>
      </c>
      <c r="I68" s="6"/>
      <c r="J68" s="10"/>
      <c r="K68" s="10"/>
      <c r="L68" s="18">
        <f t="shared" si="2"/>
        <v>1</v>
      </c>
      <c r="M68" s="7"/>
      <c r="N68" s="6"/>
      <c r="O68" s="10"/>
      <c r="P68" s="6"/>
      <c r="Q68" s="18"/>
    </row>
    <row r="69" spans="2:17" x14ac:dyDescent="0.2">
      <c r="B69" s="42">
        <v>61</v>
      </c>
      <c r="C69" s="2"/>
      <c r="D69" s="5"/>
      <c r="E69" s="37"/>
      <c r="F69" s="5"/>
      <c r="G69" s="4" t="str">
        <f t="shared" si="1"/>
        <v/>
      </c>
      <c r="H69" s="45">
        <v>2</v>
      </c>
      <c r="I69" s="5"/>
      <c r="J69" s="37"/>
      <c r="K69" s="37"/>
      <c r="L69" s="20">
        <f t="shared" si="2"/>
        <v>2</v>
      </c>
      <c r="M69" s="2"/>
      <c r="N69" s="5"/>
      <c r="O69" s="37"/>
      <c r="P69" s="5"/>
      <c r="Q69" s="20"/>
    </row>
    <row r="70" spans="2:17" x14ac:dyDescent="0.2">
      <c r="B70" s="42">
        <v>62</v>
      </c>
      <c r="C70" s="2"/>
      <c r="D70" s="5"/>
      <c r="E70" s="37"/>
      <c r="F70" s="5"/>
      <c r="G70" s="2" t="str">
        <f t="shared" si="1"/>
        <v/>
      </c>
      <c r="H70" s="45"/>
      <c r="I70" s="5">
        <v>1</v>
      </c>
      <c r="J70" s="37"/>
      <c r="K70" s="37"/>
      <c r="L70" s="18">
        <f t="shared" si="2"/>
        <v>1</v>
      </c>
      <c r="M70" s="2"/>
      <c r="N70" s="5"/>
      <c r="O70" s="37"/>
      <c r="P70" s="5"/>
      <c r="Q70" s="29"/>
    </row>
    <row r="71" spans="2:17" s="2" customFormat="1" ht="13.5" customHeight="1" x14ac:dyDescent="0.2">
      <c r="B71" s="52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90" t="s">
        <v>5</v>
      </c>
      <c r="C74" s="355" t="str">
        <f>C4</f>
        <v>部長・機関の長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5" t="str">
        <f>M4</f>
        <v>副部長・機関の課長</v>
      </c>
      <c r="N74" s="356"/>
      <c r="O74" s="356"/>
      <c r="P74" s="356"/>
      <c r="Q74" s="357"/>
    </row>
    <row r="75" spans="2:17" ht="15.75" customHeight="1" thickBot="1" x14ac:dyDescent="0.25">
      <c r="B75" s="80" t="s">
        <v>4</v>
      </c>
      <c r="C75" s="363" t="str">
        <f>C5</f>
        <v>７　　　　　 　級</v>
      </c>
      <c r="D75" s="364"/>
      <c r="E75" s="364"/>
      <c r="F75" s="364"/>
      <c r="G75" s="386"/>
      <c r="H75" s="363" t="str">
        <f>H5</f>
        <v>６　　　　　級</v>
      </c>
      <c r="I75" s="364"/>
      <c r="J75" s="364"/>
      <c r="K75" s="364"/>
      <c r="L75" s="365"/>
      <c r="M75" s="366" t="str">
        <f>M5</f>
        <v>６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14"/>
      <c r="D78" s="22"/>
      <c r="E78" s="47"/>
      <c r="F78" s="22"/>
      <c r="G78" s="23" t="str">
        <f t="shared" ref="G78:G136" si="3">IF(C78+D78+E78+F78=0,"",C78+D78+E78+F78)</f>
        <v/>
      </c>
      <c r="H78" s="2"/>
      <c r="I78" s="5"/>
      <c r="J78" s="37"/>
      <c r="K78" s="37"/>
      <c r="L78" s="18" t="str">
        <f t="shared" ref="L78:L136" si="4">IF(H78+I78+J78+K78=0,"",H78+I78+J78+K78)</f>
        <v/>
      </c>
      <c r="M78" s="14"/>
      <c r="N78" s="22"/>
      <c r="O78" s="47"/>
      <c r="P78" s="22"/>
      <c r="Q78" s="23"/>
    </row>
    <row r="79" spans="2:17" x14ac:dyDescent="0.2">
      <c r="B79" s="76">
        <v>64</v>
      </c>
      <c r="C79" s="16"/>
      <c r="D79" s="6"/>
      <c r="E79" s="10"/>
      <c r="F79" s="6"/>
      <c r="G79" s="19" t="str">
        <f t="shared" si="3"/>
        <v/>
      </c>
      <c r="H79" s="7">
        <v>1</v>
      </c>
      <c r="I79" s="6"/>
      <c r="J79" s="10"/>
      <c r="K79" s="10"/>
      <c r="L79" s="19">
        <f t="shared" si="4"/>
        <v>1</v>
      </c>
      <c r="M79" s="16"/>
      <c r="N79" s="6"/>
      <c r="O79" s="10"/>
      <c r="P79" s="6"/>
      <c r="Q79" s="19"/>
    </row>
    <row r="80" spans="2:17" x14ac:dyDescent="0.2">
      <c r="B80" s="38">
        <v>65</v>
      </c>
      <c r="C80" s="45"/>
      <c r="D80" s="5"/>
      <c r="E80" s="37"/>
      <c r="F80" s="5"/>
      <c r="G80" s="18" t="str">
        <f t="shared" si="3"/>
        <v/>
      </c>
      <c r="H80" s="8">
        <v>2</v>
      </c>
      <c r="I80" s="3"/>
      <c r="J80" s="4"/>
      <c r="K80" s="4"/>
      <c r="L80" s="20">
        <f t="shared" si="4"/>
        <v>2</v>
      </c>
      <c r="M80" s="45"/>
      <c r="N80" s="5"/>
      <c r="O80" s="37"/>
      <c r="P80" s="5"/>
      <c r="Q80" s="18"/>
    </row>
    <row r="81" spans="2:17" x14ac:dyDescent="0.2">
      <c r="B81" s="38">
        <v>66</v>
      </c>
      <c r="C81" s="45"/>
      <c r="D81" s="5"/>
      <c r="E81" s="37"/>
      <c r="F81" s="5"/>
      <c r="G81" s="18" t="str">
        <f t="shared" si="3"/>
        <v/>
      </c>
      <c r="H81" s="2"/>
      <c r="I81" s="5"/>
      <c r="J81" s="5"/>
      <c r="K81" s="2"/>
      <c r="L81" s="18" t="str">
        <f t="shared" si="4"/>
        <v/>
      </c>
      <c r="M81" s="81"/>
      <c r="N81" s="5"/>
      <c r="O81" s="37"/>
      <c r="P81" s="5"/>
      <c r="Q81" s="18"/>
    </row>
    <row r="82" spans="2:17" x14ac:dyDescent="0.2">
      <c r="B82" s="38">
        <v>67</v>
      </c>
      <c r="C82" s="45"/>
      <c r="D82" s="5"/>
      <c r="E82" s="37"/>
      <c r="F82" s="5"/>
      <c r="G82" s="18" t="str">
        <f t="shared" si="3"/>
        <v/>
      </c>
      <c r="H82" s="2">
        <v>1</v>
      </c>
      <c r="I82" s="5"/>
      <c r="J82" s="37"/>
      <c r="K82" s="37"/>
      <c r="L82" s="18">
        <f t="shared" si="4"/>
        <v>1</v>
      </c>
      <c r="M82" s="45"/>
      <c r="N82" s="5"/>
      <c r="O82" s="37"/>
      <c r="P82" s="5"/>
      <c r="Q82" s="18"/>
    </row>
    <row r="83" spans="2:17" x14ac:dyDescent="0.2">
      <c r="B83" s="76">
        <v>68</v>
      </c>
      <c r="C83" s="16"/>
      <c r="D83" s="6"/>
      <c r="E83" s="10"/>
      <c r="F83" s="6"/>
      <c r="G83" s="19" t="str">
        <f t="shared" si="3"/>
        <v/>
      </c>
      <c r="H83" s="7"/>
      <c r="I83" s="6"/>
      <c r="J83" s="10"/>
      <c r="K83" s="10"/>
      <c r="L83" s="19" t="str">
        <f t="shared" si="4"/>
        <v/>
      </c>
      <c r="M83" s="16"/>
      <c r="N83" s="6"/>
      <c r="O83" s="10"/>
      <c r="P83" s="6"/>
      <c r="Q83" s="19"/>
    </row>
    <row r="84" spans="2:17" x14ac:dyDescent="0.2">
      <c r="B84" s="38">
        <v>69</v>
      </c>
      <c r="C84" s="45"/>
      <c r="D84" s="5"/>
      <c r="E84" s="37"/>
      <c r="F84" s="5"/>
      <c r="G84" s="18" t="str">
        <f t="shared" si="3"/>
        <v/>
      </c>
      <c r="H84" s="119"/>
      <c r="I84" s="5"/>
      <c r="J84" s="37"/>
      <c r="K84" s="37"/>
      <c r="L84" s="18" t="str">
        <f t="shared" si="4"/>
        <v/>
      </c>
      <c r="M84" s="45"/>
      <c r="N84" s="5"/>
      <c r="O84" s="37"/>
      <c r="P84" s="5"/>
      <c r="Q84" s="18"/>
    </row>
    <row r="85" spans="2:17" x14ac:dyDescent="0.2">
      <c r="B85" s="38">
        <v>70</v>
      </c>
      <c r="C85" s="45"/>
      <c r="D85" s="5"/>
      <c r="E85" s="37"/>
      <c r="F85" s="5"/>
      <c r="G85" s="18" t="str">
        <f t="shared" si="3"/>
        <v/>
      </c>
      <c r="H85" s="119"/>
      <c r="I85" s="5"/>
      <c r="J85" s="37"/>
      <c r="K85" s="37"/>
      <c r="L85" s="18" t="str">
        <f t="shared" si="4"/>
        <v/>
      </c>
      <c r="M85" s="45"/>
      <c r="N85" s="5"/>
      <c r="O85" s="37"/>
      <c r="P85" s="5"/>
      <c r="Q85" s="18"/>
    </row>
    <row r="86" spans="2:17" x14ac:dyDescent="0.2">
      <c r="B86" s="38">
        <v>71</v>
      </c>
      <c r="C86" s="45"/>
      <c r="D86" s="5"/>
      <c r="E86" s="37"/>
      <c r="F86" s="5"/>
      <c r="G86" s="18" t="str">
        <f t="shared" si="3"/>
        <v/>
      </c>
      <c r="H86" s="119"/>
      <c r="I86" s="5"/>
      <c r="J86" s="37"/>
      <c r="K86" s="37"/>
      <c r="L86" s="18" t="str">
        <f t="shared" si="4"/>
        <v/>
      </c>
      <c r="M86" s="45"/>
      <c r="N86" s="5"/>
      <c r="O86" s="37"/>
      <c r="P86" s="5"/>
      <c r="Q86" s="18"/>
    </row>
    <row r="87" spans="2:17" x14ac:dyDescent="0.2">
      <c r="B87" s="76">
        <v>72</v>
      </c>
      <c r="C87" s="16"/>
      <c r="D87" s="6"/>
      <c r="E87" s="10"/>
      <c r="F87" s="6"/>
      <c r="G87" s="19" t="str">
        <f t="shared" si="3"/>
        <v/>
      </c>
      <c r="H87" s="119"/>
      <c r="I87" s="5"/>
      <c r="J87" s="37"/>
      <c r="K87" s="37"/>
      <c r="L87" s="18" t="str">
        <f t="shared" si="4"/>
        <v/>
      </c>
      <c r="M87" s="45"/>
      <c r="N87" s="5"/>
      <c r="O87" s="37"/>
      <c r="P87" s="5"/>
      <c r="Q87" s="18"/>
    </row>
    <row r="88" spans="2:17" ht="13.5" thickBot="1" x14ac:dyDescent="0.25">
      <c r="B88" s="38">
        <v>73</v>
      </c>
      <c r="C88" s="17"/>
      <c r="D88" s="3"/>
      <c r="E88" s="4"/>
      <c r="F88" s="3"/>
      <c r="G88" s="20" t="str">
        <f>IF(C88+D88+E88+F88=0,"",C88+D88+E88+F88)</f>
        <v/>
      </c>
      <c r="H88" s="21">
        <v>1</v>
      </c>
      <c r="I88" s="67"/>
      <c r="J88" s="39"/>
      <c r="K88" s="39"/>
      <c r="L88" s="69">
        <f t="shared" si="4"/>
        <v>1</v>
      </c>
      <c r="M88" s="46"/>
      <c r="N88" s="67"/>
      <c r="O88" s="39"/>
      <c r="P88" s="67"/>
      <c r="Q88" s="69"/>
    </row>
    <row r="89" spans="2:17" x14ac:dyDescent="0.2">
      <c r="B89" s="38"/>
      <c r="C89" s="45"/>
      <c r="D89" s="37"/>
      <c r="E89" s="37"/>
      <c r="F89" s="37"/>
      <c r="G89" s="18" t="str">
        <f t="shared" si="3"/>
        <v/>
      </c>
      <c r="H89" s="2"/>
      <c r="I89" s="5"/>
      <c r="J89" s="37"/>
      <c r="K89" s="37"/>
      <c r="L89" s="37" t="str">
        <f t="shared" si="4"/>
        <v/>
      </c>
      <c r="M89" s="14"/>
      <c r="N89" s="22"/>
      <c r="O89" s="47"/>
      <c r="P89" s="22"/>
      <c r="Q89" s="23" t="str">
        <f t="shared" ref="Q89:Q136" si="5">IF(M89+N89+O89+P89=0,"",M89+N89+O89+P89)</f>
        <v/>
      </c>
    </row>
    <row r="90" spans="2:17" x14ac:dyDescent="0.2">
      <c r="B90" s="38"/>
      <c r="C90" s="45"/>
      <c r="D90" s="5"/>
      <c r="E90" s="37"/>
      <c r="F90" s="5"/>
      <c r="G90" s="18" t="str">
        <f t="shared" si="3"/>
        <v/>
      </c>
      <c r="H90" s="2"/>
      <c r="I90" s="5"/>
      <c r="J90" s="37"/>
      <c r="K90" s="37"/>
      <c r="L90" s="37" t="str">
        <f t="shared" si="4"/>
        <v/>
      </c>
      <c r="M90" s="45"/>
      <c r="N90" s="5"/>
      <c r="O90" s="37"/>
      <c r="P90" s="5"/>
      <c r="Q90" s="18" t="str">
        <f t="shared" si="5"/>
        <v/>
      </c>
    </row>
    <row r="91" spans="2:17" x14ac:dyDescent="0.2">
      <c r="B91" s="76"/>
      <c r="C91" s="16"/>
      <c r="D91" s="6"/>
      <c r="E91" s="10"/>
      <c r="F91" s="6"/>
      <c r="G91" s="19" t="str">
        <f t="shared" si="3"/>
        <v/>
      </c>
      <c r="H91" s="7"/>
      <c r="I91" s="6"/>
      <c r="J91" s="10"/>
      <c r="K91" s="10"/>
      <c r="L91" s="10" t="str">
        <f t="shared" si="4"/>
        <v/>
      </c>
      <c r="M91" s="16"/>
      <c r="N91" s="6"/>
      <c r="O91" s="10"/>
      <c r="P91" s="6"/>
      <c r="Q91" s="19" t="str">
        <f t="shared" si="5"/>
        <v/>
      </c>
    </row>
    <row r="92" spans="2:17" x14ac:dyDescent="0.2">
      <c r="B92" s="38"/>
      <c r="C92" s="45"/>
      <c r="D92" s="5"/>
      <c r="E92" s="37"/>
      <c r="F92" s="5"/>
      <c r="G92" s="18" t="str">
        <f t="shared" si="3"/>
        <v/>
      </c>
      <c r="H92" s="2"/>
      <c r="I92" s="5"/>
      <c r="J92" s="37"/>
      <c r="K92" s="37"/>
      <c r="L92" s="37" t="str">
        <f t="shared" si="4"/>
        <v/>
      </c>
      <c r="M92" s="81"/>
      <c r="N92" s="2"/>
      <c r="O92" s="5"/>
      <c r="P92" s="2"/>
      <c r="Q92" s="20" t="str">
        <f t="shared" si="5"/>
        <v/>
      </c>
    </row>
    <row r="93" spans="2:17" x14ac:dyDescent="0.2">
      <c r="B93" s="38"/>
      <c r="C93" s="45"/>
      <c r="D93" s="5"/>
      <c r="E93" s="37"/>
      <c r="F93" s="5"/>
      <c r="G93" s="18" t="str">
        <f t="shared" si="3"/>
        <v/>
      </c>
      <c r="H93" s="2"/>
      <c r="I93" s="5"/>
      <c r="J93" s="37"/>
      <c r="K93" s="37"/>
      <c r="L93" s="37" t="str">
        <f t="shared" si="4"/>
        <v/>
      </c>
      <c r="M93" s="45"/>
      <c r="N93" s="5"/>
      <c r="O93" s="37"/>
      <c r="P93" s="5"/>
      <c r="Q93" s="18" t="str">
        <f t="shared" si="5"/>
        <v/>
      </c>
    </row>
    <row r="94" spans="2:17" x14ac:dyDescent="0.2">
      <c r="B94" s="38"/>
      <c r="C94" s="45"/>
      <c r="D94" s="5"/>
      <c r="E94" s="37"/>
      <c r="F94" s="5"/>
      <c r="G94" s="18" t="str">
        <f t="shared" si="3"/>
        <v/>
      </c>
      <c r="H94" s="2"/>
      <c r="I94" s="5"/>
      <c r="J94" s="37"/>
      <c r="K94" s="37"/>
      <c r="L94" s="37" t="str">
        <f t="shared" si="4"/>
        <v/>
      </c>
      <c r="M94" s="45"/>
      <c r="N94" s="5"/>
      <c r="O94" s="37"/>
      <c r="P94" s="5"/>
      <c r="Q94" s="18" t="str">
        <f t="shared" si="5"/>
        <v/>
      </c>
    </row>
    <row r="95" spans="2:17" x14ac:dyDescent="0.2">
      <c r="B95" s="76"/>
      <c r="C95" s="45"/>
      <c r="D95" s="5"/>
      <c r="E95" s="37"/>
      <c r="F95" s="5"/>
      <c r="G95" s="18" t="str">
        <f t="shared" si="3"/>
        <v/>
      </c>
      <c r="H95" s="7"/>
      <c r="I95" s="6"/>
      <c r="J95" s="10"/>
      <c r="K95" s="10"/>
      <c r="L95" s="10" t="str">
        <f t="shared" si="4"/>
        <v/>
      </c>
      <c r="M95" s="45"/>
      <c r="N95" s="5"/>
      <c r="O95" s="37"/>
      <c r="P95" s="5"/>
      <c r="Q95" s="18" t="str">
        <f t="shared" si="5"/>
        <v/>
      </c>
    </row>
    <row r="96" spans="2:17" x14ac:dyDescent="0.2">
      <c r="B96" s="38"/>
      <c r="C96" s="17"/>
      <c r="D96" s="3"/>
      <c r="E96" s="4"/>
      <c r="F96" s="3"/>
      <c r="G96" s="20" t="str">
        <f t="shared" si="3"/>
        <v/>
      </c>
      <c r="H96" s="2"/>
      <c r="I96" s="5"/>
      <c r="J96" s="37"/>
      <c r="K96" s="37"/>
      <c r="L96" s="37" t="str">
        <f t="shared" si="4"/>
        <v/>
      </c>
      <c r="M96" s="17"/>
      <c r="N96" s="3"/>
      <c r="O96" s="4"/>
      <c r="P96" s="3"/>
      <c r="Q96" s="20" t="str">
        <f t="shared" si="5"/>
        <v/>
      </c>
    </row>
    <row r="97" spans="2:17" x14ac:dyDescent="0.2">
      <c r="B97" s="38"/>
      <c r="C97" s="45"/>
      <c r="D97" s="5"/>
      <c r="E97" s="37"/>
      <c r="F97" s="5"/>
      <c r="G97" s="18" t="str">
        <f t="shared" si="3"/>
        <v/>
      </c>
      <c r="H97" s="2"/>
      <c r="I97" s="5"/>
      <c r="J97" s="37"/>
      <c r="K97" s="37"/>
      <c r="L97" s="37" t="str">
        <f t="shared" si="4"/>
        <v/>
      </c>
      <c r="M97" s="45"/>
      <c r="N97" s="5"/>
      <c r="O97" s="37"/>
      <c r="P97" s="5"/>
      <c r="Q97" s="18" t="str">
        <f t="shared" si="5"/>
        <v/>
      </c>
    </row>
    <row r="98" spans="2:17" x14ac:dyDescent="0.2">
      <c r="B98" s="38"/>
      <c r="C98" s="45"/>
      <c r="D98" s="5"/>
      <c r="E98" s="37"/>
      <c r="F98" s="5"/>
      <c r="G98" s="18" t="str">
        <f t="shared" si="3"/>
        <v/>
      </c>
      <c r="H98" s="2"/>
      <c r="I98" s="5"/>
      <c r="J98" s="37"/>
      <c r="K98" s="37"/>
      <c r="L98" s="37" t="str">
        <f t="shared" si="4"/>
        <v/>
      </c>
      <c r="M98" s="45"/>
      <c r="N98" s="5"/>
      <c r="O98" s="37"/>
      <c r="P98" s="5"/>
      <c r="Q98" s="18" t="str">
        <f t="shared" si="5"/>
        <v/>
      </c>
    </row>
    <row r="99" spans="2:17" x14ac:dyDescent="0.2">
      <c r="B99" s="76"/>
      <c r="C99" s="16"/>
      <c r="D99" s="6"/>
      <c r="E99" s="10"/>
      <c r="F99" s="6"/>
      <c r="G99" s="19" t="str">
        <f t="shared" si="3"/>
        <v/>
      </c>
      <c r="H99" s="7"/>
      <c r="I99" s="6"/>
      <c r="J99" s="10"/>
      <c r="K99" s="10"/>
      <c r="L99" s="10" t="str">
        <f t="shared" si="4"/>
        <v/>
      </c>
      <c r="M99" s="16"/>
      <c r="N99" s="6"/>
      <c r="O99" s="10"/>
      <c r="P99" s="6"/>
      <c r="Q99" s="19" t="str">
        <f t="shared" si="5"/>
        <v/>
      </c>
    </row>
    <row r="100" spans="2:17" x14ac:dyDescent="0.2">
      <c r="B100" s="38"/>
      <c r="C100" s="45"/>
      <c r="D100" s="5"/>
      <c r="E100" s="37"/>
      <c r="F100" s="5"/>
      <c r="G100" s="18" t="str">
        <f t="shared" si="3"/>
        <v/>
      </c>
      <c r="H100" s="2"/>
      <c r="I100" s="5"/>
      <c r="J100" s="37"/>
      <c r="K100" s="5"/>
      <c r="L100" s="37" t="str">
        <f t="shared" si="4"/>
        <v/>
      </c>
      <c r="M100" s="45"/>
      <c r="N100" s="5"/>
      <c r="O100" s="37"/>
      <c r="P100" s="5"/>
      <c r="Q100" s="18" t="str">
        <f t="shared" si="5"/>
        <v/>
      </c>
    </row>
    <row r="101" spans="2:17" x14ac:dyDescent="0.2">
      <c r="B101" s="38"/>
      <c r="C101" s="45"/>
      <c r="D101" s="5"/>
      <c r="E101" s="37"/>
      <c r="F101" s="5"/>
      <c r="G101" s="18" t="str">
        <f t="shared" si="3"/>
        <v/>
      </c>
      <c r="H101" s="2"/>
      <c r="I101" s="5"/>
      <c r="J101" s="37"/>
      <c r="K101" s="37"/>
      <c r="L101" s="37" t="str">
        <f t="shared" si="4"/>
        <v/>
      </c>
      <c r="M101" s="45"/>
      <c r="N101" s="5"/>
      <c r="O101" s="37"/>
      <c r="P101" s="5"/>
      <c r="Q101" s="18" t="str">
        <f t="shared" si="5"/>
        <v/>
      </c>
    </row>
    <row r="102" spans="2:17" x14ac:dyDescent="0.2">
      <c r="B102" s="38"/>
      <c r="C102" s="45"/>
      <c r="D102" s="5"/>
      <c r="E102" s="37"/>
      <c r="F102" s="5"/>
      <c r="G102" s="18" t="str">
        <f t="shared" si="3"/>
        <v/>
      </c>
      <c r="H102" s="2"/>
      <c r="I102" s="5"/>
      <c r="J102" s="37"/>
      <c r="K102" s="37"/>
      <c r="L102" s="37" t="str">
        <f t="shared" si="4"/>
        <v/>
      </c>
      <c r="M102" s="45"/>
      <c r="N102" s="5"/>
      <c r="O102" s="37"/>
      <c r="P102" s="5"/>
      <c r="Q102" s="18" t="str">
        <f t="shared" si="5"/>
        <v/>
      </c>
    </row>
    <row r="103" spans="2:17" x14ac:dyDescent="0.2">
      <c r="B103" s="76"/>
      <c r="C103" s="45"/>
      <c r="D103" s="5"/>
      <c r="E103" s="37"/>
      <c r="F103" s="5"/>
      <c r="G103" s="18" t="str">
        <f t="shared" si="3"/>
        <v/>
      </c>
      <c r="H103" s="7"/>
      <c r="I103" s="6"/>
      <c r="J103" s="10"/>
      <c r="K103" s="10"/>
      <c r="L103" s="10" t="str">
        <f t="shared" si="4"/>
        <v/>
      </c>
      <c r="M103" s="16"/>
      <c r="N103" s="6"/>
      <c r="O103" s="10"/>
      <c r="P103" s="6"/>
      <c r="Q103" s="19" t="str">
        <f t="shared" si="5"/>
        <v/>
      </c>
    </row>
    <row r="104" spans="2:17" x14ac:dyDescent="0.2">
      <c r="B104" s="38"/>
      <c r="C104" s="17"/>
      <c r="D104" s="3"/>
      <c r="E104" s="4"/>
      <c r="F104" s="3"/>
      <c r="G104" s="20" t="str">
        <f t="shared" si="3"/>
        <v/>
      </c>
      <c r="H104" s="2"/>
      <c r="I104" s="5"/>
      <c r="J104" s="37"/>
      <c r="K104" s="37"/>
      <c r="L104" s="37" t="str">
        <f t="shared" si="4"/>
        <v/>
      </c>
      <c r="M104" s="17"/>
      <c r="N104" s="3"/>
      <c r="O104" s="4"/>
      <c r="P104" s="3"/>
      <c r="Q104" s="20" t="str">
        <f t="shared" si="5"/>
        <v/>
      </c>
    </row>
    <row r="105" spans="2:17" x14ac:dyDescent="0.2">
      <c r="B105" s="38"/>
      <c r="C105" s="45"/>
      <c r="D105" s="5"/>
      <c r="E105" s="37"/>
      <c r="F105" s="5"/>
      <c r="G105" s="18" t="str">
        <f t="shared" si="3"/>
        <v/>
      </c>
      <c r="H105" s="2"/>
      <c r="I105" s="5"/>
      <c r="J105" s="37"/>
      <c r="K105" s="37"/>
      <c r="L105" s="37" t="str">
        <f t="shared" si="4"/>
        <v/>
      </c>
      <c r="M105" s="45"/>
      <c r="N105" s="37"/>
      <c r="O105" s="37"/>
      <c r="P105" s="5"/>
      <c r="Q105" s="29" t="str">
        <f t="shared" si="5"/>
        <v/>
      </c>
    </row>
    <row r="106" spans="2:17" x14ac:dyDescent="0.2">
      <c r="B106" s="38"/>
      <c r="C106" s="45"/>
      <c r="D106" s="5"/>
      <c r="E106" s="37"/>
      <c r="F106" s="5"/>
      <c r="G106" s="18" t="str">
        <f t="shared" si="3"/>
        <v/>
      </c>
      <c r="H106" s="2"/>
      <c r="I106" s="5"/>
      <c r="J106" s="37"/>
      <c r="K106" s="37"/>
      <c r="L106" s="37" t="str">
        <f t="shared" si="4"/>
        <v/>
      </c>
      <c r="M106" s="45"/>
      <c r="N106" s="5"/>
      <c r="O106" s="37"/>
      <c r="P106" s="5"/>
      <c r="Q106" s="18" t="str">
        <f t="shared" si="5"/>
        <v/>
      </c>
    </row>
    <row r="107" spans="2:17" x14ac:dyDescent="0.2">
      <c r="B107" s="76"/>
      <c r="C107" s="16"/>
      <c r="D107" s="6"/>
      <c r="E107" s="10"/>
      <c r="F107" s="6"/>
      <c r="G107" s="19" t="str">
        <f t="shared" si="3"/>
        <v/>
      </c>
      <c r="H107" s="7"/>
      <c r="I107" s="6"/>
      <c r="J107" s="10"/>
      <c r="K107" s="10"/>
      <c r="L107" s="10" t="str">
        <f t="shared" si="4"/>
        <v/>
      </c>
      <c r="M107" s="16"/>
      <c r="N107" s="6"/>
      <c r="O107" s="10"/>
      <c r="P107" s="6"/>
      <c r="Q107" s="19" t="str">
        <f t="shared" si="5"/>
        <v/>
      </c>
    </row>
    <row r="108" spans="2:17" x14ac:dyDescent="0.2">
      <c r="B108" s="38"/>
      <c r="C108" s="45"/>
      <c r="D108" s="5"/>
      <c r="E108" s="37"/>
      <c r="F108" s="5"/>
      <c r="G108" s="18" t="str">
        <f t="shared" si="3"/>
        <v/>
      </c>
      <c r="H108" s="2"/>
      <c r="I108" s="5"/>
      <c r="J108" s="37"/>
      <c r="K108" s="37"/>
      <c r="L108" s="37" t="str">
        <f t="shared" si="4"/>
        <v/>
      </c>
      <c r="M108" s="45"/>
      <c r="N108" s="5"/>
      <c r="O108" s="37"/>
      <c r="P108" s="5"/>
      <c r="Q108" s="18" t="str">
        <f t="shared" si="5"/>
        <v/>
      </c>
    </row>
    <row r="109" spans="2:17" x14ac:dyDescent="0.2">
      <c r="B109" s="38"/>
      <c r="C109" s="45"/>
      <c r="D109" s="5"/>
      <c r="E109" s="37"/>
      <c r="F109" s="5"/>
      <c r="G109" s="18" t="str">
        <f t="shared" si="3"/>
        <v/>
      </c>
      <c r="H109" s="2"/>
      <c r="I109" s="5"/>
      <c r="J109" s="37"/>
      <c r="K109" s="37"/>
      <c r="L109" s="37" t="str">
        <f t="shared" si="4"/>
        <v/>
      </c>
      <c r="M109" s="45"/>
      <c r="N109" s="5"/>
      <c r="O109" s="37"/>
      <c r="P109" s="5"/>
      <c r="Q109" s="18" t="str">
        <f t="shared" si="5"/>
        <v/>
      </c>
    </row>
    <row r="110" spans="2:17" x14ac:dyDescent="0.2">
      <c r="B110" s="38"/>
      <c r="C110" s="45"/>
      <c r="D110" s="5"/>
      <c r="E110" s="37"/>
      <c r="F110" s="5"/>
      <c r="G110" s="18" t="str">
        <f t="shared" si="3"/>
        <v/>
      </c>
      <c r="H110" s="2"/>
      <c r="I110" s="5"/>
      <c r="J110" s="37"/>
      <c r="K110" s="37"/>
      <c r="L110" s="37" t="str">
        <f t="shared" si="4"/>
        <v/>
      </c>
      <c r="M110" s="45"/>
      <c r="N110" s="5"/>
      <c r="O110" s="37"/>
      <c r="P110" s="5"/>
      <c r="Q110" s="18" t="str">
        <f t="shared" si="5"/>
        <v/>
      </c>
    </row>
    <row r="111" spans="2:17" x14ac:dyDescent="0.2">
      <c r="B111" s="76"/>
      <c r="C111" s="45"/>
      <c r="D111" s="5"/>
      <c r="E111" s="37"/>
      <c r="F111" s="5"/>
      <c r="G111" s="18" t="str">
        <f t="shared" si="3"/>
        <v/>
      </c>
      <c r="H111" s="2"/>
      <c r="I111" s="5"/>
      <c r="J111" s="37"/>
      <c r="K111" s="37"/>
      <c r="L111" s="37" t="str">
        <f t="shared" si="4"/>
        <v/>
      </c>
      <c r="M111" s="45"/>
      <c r="N111" s="5"/>
      <c r="O111" s="37"/>
      <c r="P111" s="5"/>
      <c r="Q111" s="18" t="str">
        <f t="shared" si="5"/>
        <v/>
      </c>
    </row>
    <row r="112" spans="2:17" x14ac:dyDescent="0.2">
      <c r="B112" s="38"/>
      <c r="C112" s="17"/>
      <c r="D112" s="3"/>
      <c r="E112" s="4"/>
      <c r="F112" s="3"/>
      <c r="G112" s="20" t="str">
        <f t="shared" si="3"/>
        <v/>
      </c>
      <c r="H112" s="8"/>
      <c r="I112" s="3"/>
      <c r="J112" s="4"/>
      <c r="K112" s="4"/>
      <c r="L112" s="4" t="str">
        <f t="shared" si="4"/>
        <v/>
      </c>
      <c r="M112" s="17"/>
      <c r="N112" s="3"/>
      <c r="O112" s="4"/>
      <c r="P112" s="3"/>
      <c r="Q112" s="20" t="str">
        <f t="shared" si="5"/>
        <v/>
      </c>
    </row>
    <row r="113" spans="2:17" x14ac:dyDescent="0.2">
      <c r="B113" s="38"/>
      <c r="C113" s="45"/>
      <c r="D113" s="5"/>
      <c r="E113" s="37"/>
      <c r="F113" s="5"/>
      <c r="G113" s="18" t="str">
        <f t="shared" si="3"/>
        <v/>
      </c>
      <c r="H113" s="2"/>
      <c r="I113" s="5"/>
      <c r="J113" s="37"/>
      <c r="K113" s="37"/>
      <c r="L113" s="37" t="str">
        <f t="shared" si="4"/>
        <v/>
      </c>
      <c r="M113" s="45"/>
      <c r="N113" s="5"/>
      <c r="O113" s="37"/>
      <c r="P113" s="5"/>
      <c r="Q113" s="18" t="str">
        <f t="shared" si="5"/>
        <v/>
      </c>
    </row>
    <row r="114" spans="2:17" x14ac:dyDescent="0.2">
      <c r="B114" s="38"/>
      <c r="C114" s="45"/>
      <c r="D114" s="5"/>
      <c r="E114" s="37"/>
      <c r="F114" s="5"/>
      <c r="G114" s="18" t="str">
        <f t="shared" si="3"/>
        <v/>
      </c>
      <c r="H114" s="2"/>
      <c r="I114" s="5"/>
      <c r="J114" s="37"/>
      <c r="K114" s="37"/>
      <c r="L114" s="37" t="str">
        <f t="shared" si="4"/>
        <v/>
      </c>
      <c r="M114" s="45"/>
      <c r="N114" s="5"/>
      <c r="O114" s="37"/>
      <c r="P114" s="5"/>
      <c r="Q114" s="18" t="str">
        <f t="shared" si="5"/>
        <v/>
      </c>
    </row>
    <row r="115" spans="2:17" x14ac:dyDescent="0.2">
      <c r="B115" s="76"/>
      <c r="C115" s="16"/>
      <c r="D115" s="6"/>
      <c r="E115" s="10"/>
      <c r="F115" s="6"/>
      <c r="G115" s="19" t="str">
        <f t="shared" si="3"/>
        <v/>
      </c>
      <c r="H115" s="7"/>
      <c r="I115" s="6"/>
      <c r="J115" s="10"/>
      <c r="K115" s="10"/>
      <c r="L115" s="10" t="str">
        <f t="shared" si="4"/>
        <v/>
      </c>
      <c r="M115" s="16"/>
      <c r="N115" s="6"/>
      <c r="O115" s="10"/>
      <c r="P115" s="6"/>
      <c r="Q115" s="19" t="str">
        <f t="shared" si="5"/>
        <v/>
      </c>
    </row>
    <row r="116" spans="2:17" x14ac:dyDescent="0.2">
      <c r="B116" s="38"/>
      <c r="C116" s="17"/>
      <c r="D116" s="3"/>
      <c r="E116" s="4"/>
      <c r="F116" s="3"/>
      <c r="G116" s="20" t="str">
        <f>IF(C116+D116+E116+F116=0,"",C116+D116+E116+F116)</f>
        <v/>
      </c>
      <c r="H116" s="8"/>
      <c r="I116" s="3"/>
      <c r="J116" s="4"/>
      <c r="K116" s="4"/>
      <c r="L116" s="4" t="str">
        <f>IF(H116+I116+J116+K116=0,"",H116+I116+J116+K116)</f>
        <v/>
      </c>
      <c r="M116" s="17"/>
      <c r="N116" s="3"/>
      <c r="O116" s="4"/>
      <c r="P116" s="3"/>
      <c r="Q116" s="20" t="str">
        <f t="shared" si="5"/>
        <v/>
      </c>
    </row>
    <row r="117" spans="2:17" x14ac:dyDescent="0.2">
      <c r="B117" s="38"/>
      <c r="C117" s="45"/>
      <c r="D117" s="5"/>
      <c r="E117" s="2"/>
      <c r="F117" s="5"/>
      <c r="G117" s="29" t="str">
        <f t="shared" si="3"/>
        <v/>
      </c>
      <c r="H117" s="13"/>
      <c r="I117" s="2"/>
      <c r="J117" s="5"/>
      <c r="K117" s="2"/>
      <c r="L117" s="37" t="str">
        <f t="shared" si="4"/>
        <v/>
      </c>
      <c r="M117" s="45"/>
      <c r="N117" s="5"/>
      <c r="O117" s="2"/>
      <c r="P117" s="5"/>
      <c r="Q117" s="29" t="str">
        <f t="shared" si="5"/>
        <v/>
      </c>
    </row>
    <row r="118" spans="2:17" x14ac:dyDescent="0.2">
      <c r="B118" s="38"/>
      <c r="C118" s="45"/>
      <c r="D118" s="5"/>
      <c r="E118" s="37"/>
      <c r="F118" s="5"/>
      <c r="G118" s="18" t="str">
        <f t="shared" si="3"/>
        <v/>
      </c>
      <c r="H118" s="2"/>
      <c r="I118" s="5"/>
      <c r="J118" s="37"/>
      <c r="K118" s="37"/>
      <c r="L118" s="37" t="str">
        <f t="shared" si="4"/>
        <v/>
      </c>
      <c r="M118" s="45"/>
      <c r="N118" s="5"/>
      <c r="O118" s="37"/>
      <c r="P118" s="5"/>
      <c r="Q118" s="18" t="str">
        <f t="shared" si="5"/>
        <v/>
      </c>
    </row>
    <row r="119" spans="2:17" x14ac:dyDescent="0.2">
      <c r="B119" s="76"/>
      <c r="C119" s="45"/>
      <c r="D119" s="5"/>
      <c r="E119" s="37"/>
      <c r="F119" s="5"/>
      <c r="G119" s="18" t="str">
        <f t="shared" si="3"/>
        <v/>
      </c>
      <c r="H119" s="2"/>
      <c r="I119" s="5"/>
      <c r="J119" s="37"/>
      <c r="K119" s="37"/>
      <c r="L119" s="37" t="str">
        <f t="shared" si="4"/>
        <v/>
      </c>
      <c r="M119" s="45"/>
      <c r="N119" s="5"/>
      <c r="O119" s="37"/>
      <c r="P119" s="5"/>
      <c r="Q119" s="18" t="str">
        <f t="shared" si="5"/>
        <v/>
      </c>
    </row>
    <row r="120" spans="2:17" x14ac:dyDescent="0.2">
      <c r="B120" s="38"/>
      <c r="C120" s="17"/>
      <c r="D120" s="3"/>
      <c r="E120" s="4"/>
      <c r="F120" s="3"/>
      <c r="G120" s="20" t="str">
        <f t="shared" si="3"/>
        <v/>
      </c>
      <c r="H120" s="8"/>
      <c r="I120" s="3"/>
      <c r="J120" s="4"/>
      <c r="K120" s="4"/>
      <c r="L120" s="4" t="str">
        <f t="shared" si="4"/>
        <v/>
      </c>
      <c r="M120" s="17"/>
      <c r="N120" s="3"/>
      <c r="O120" s="4"/>
      <c r="P120" s="3"/>
      <c r="Q120" s="20" t="str">
        <f t="shared" si="5"/>
        <v/>
      </c>
    </row>
    <row r="121" spans="2:17" x14ac:dyDescent="0.2">
      <c r="B121" s="38"/>
      <c r="C121" s="45"/>
      <c r="D121" s="5"/>
      <c r="E121" s="37"/>
      <c r="F121" s="5"/>
      <c r="G121" s="29" t="str">
        <f t="shared" si="3"/>
        <v/>
      </c>
      <c r="H121" s="2"/>
      <c r="I121" s="5"/>
      <c r="J121" s="37"/>
      <c r="K121" s="37"/>
      <c r="L121" s="37" t="str">
        <f t="shared" si="4"/>
        <v/>
      </c>
      <c r="M121" s="45"/>
      <c r="N121" s="5"/>
      <c r="O121" s="37"/>
      <c r="P121" s="5"/>
      <c r="Q121" s="29" t="str">
        <f t="shared" si="5"/>
        <v/>
      </c>
    </row>
    <row r="122" spans="2:17" x14ac:dyDescent="0.2">
      <c r="B122" s="38"/>
      <c r="C122" s="45"/>
      <c r="D122" s="5"/>
      <c r="E122" s="37"/>
      <c r="F122" s="5"/>
      <c r="G122" s="18" t="str">
        <f t="shared" si="3"/>
        <v/>
      </c>
      <c r="H122" s="2"/>
      <c r="I122" s="5"/>
      <c r="J122" s="37"/>
      <c r="K122" s="37"/>
      <c r="L122" s="37" t="str">
        <f t="shared" si="4"/>
        <v/>
      </c>
      <c r="M122" s="45"/>
      <c r="N122" s="5"/>
      <c r="O122" s="37"/>
      <c r="P122" s="5"/>
      <c r="Q122" s="18" t="str">
        <f t="shared" si="5"/>
        <v/>
      </c>
    </row>
    <row r="123" spans="2:17" x14ac:dyDescent="0.2">
      <c r="B123" s="76"/>
      <c r="C123" s="16"/>
      <c r="D123" s="6"/>
      <c r="E123" s="10"/>
      <c r="F123" s="6"/>
      <c r="G123" s="18" t="str">
        <f t="shared" si="3"/>
        <v/>
      </c>
      <c r="H123" s="7"/>
      <c r="I123" s="6"/>
      <c r="J123" s="10"/>
      <c r="K123" s="10"/>
      <c r="L123" s="37" t="str">
        <f t="shared" si="4"/>
        <v/>
      </c>
      <c r="M123" s="16"/>
      <c r="N123" s="6"/>
      <c r="O123" s="10"/>
      <c r="P123" s="6"/>
      <c r="Q123" s="18" t="str">
        <f t="shared" si="5"/>
        <v/>
      </c>
    </row>
    <row r="124" spans="2:17" x14ac:dyDescent="0.2">
      <c r="B124" s="38"/>
      <c r="C124" s="45"/>
      <c r="D124" s="5"/>
      <c r="E124" s="37"/>
      <c r="F124" s="5"/>
      <c r="G124" s="20" t="str">
        <f t="shared" si="3"/>
        <v/>
      </c>
      <c r="H124" s="2"/>
      <c r="I124" s="5"/>
      <c r="J124" s="37"/>
      <c r="K124" s="37"/>
      <c r="L124" s="4" t="str">
        <f t="shared" si="4"/>
        <v/>
      </c>
      <c r="M124" s="45"/>
      <c r="N124" s="5"/>
      <c r="O124" s="37"/>
      <c r="P124" s="5"/>
      <c r="Q124" s="20" t="str">
        <f t="shared" si="5"/>
        <v/>
      </c>
    </row>
    <row r="125" spans="2:17" x14ac:dyDescent="0.2">
      <c r="B125" s="38"/>
      <c r="C125" s="45"/>
      <c r="D125" s="5"/>
      <c r="E125" s="37"/>
      <c r="F125" s="5"/>
      <c r="G125" s="29" t="str">
        <f t="shared" si="3"/>
        <v/>
      </c>
      <c r="H125" s="2"/>
      <c r="I125" s="5"/>
      <c r="J125" s="37"/>
      <c r="K125" s="37"/>
      <c r="L125" s="37" t="str">
        <f t="shared" si="4"/>
        <v/>
      </c>
      <c r="M125" s="45"/>
      <c r="N125" s="5"/>
      <c r="O125" s="37"/>
      <c r="P125" s="5"/>
      <c r="Q125" s="29" t="str">
        <f t="shared" si="5"/>
        <v/>
      </c>
    </row>
    <row r="126" spans="2:17" x14ac:dyDescent="0.2">
      <c r="B126" s="38"/>
      <c r="C126" s="45"/>
      <c r="D126" s="5"/>
      <c r="E126" s="37"/>
      <c r="F126" s="5"/>
      <c r="G126" s="18" t="str">
        <f t="shared" si="3"/>
        <v/>
      </c>
      <c r="H126" s="2"/>
      <c r="I126" s="5"/>
      <c r="J126" s="37"/>
      <c r="K126" s="37"/>
      <c r="L126" s="37" t="str">
        <f t="shared" si="4"/>
        <v/>
      </c>
      <c r="M126" s="45"/>
      <c r="N126" s="5"/>
      <c r="O126" s="37"/>
      <c r="P126" s="5"/>
      <c r="Q126" s="18" t="str">
        <f t="shared" si="5"/>
        <v/>
      </c>
    </row>
    <row r="127" spans="2:17" x14ac:dyDescent="0.2">
      <c r="B127" s="76"/>
      <c r="C127" s="16"/>
      <c r="D127" s="6"/>
      <c r="E127" s="10"/>
      <c r="F127" s="6"/>
      <c r="G127" s="18" t="str">
        <f t="shared" si="3"/>
        <v/>
      </c>
      <c r="H127" s="7"/>
      <c r="I127" s="6"/>
      <c r="J127" s="10"/>
      <c r="K127" s="10"/>
      <c r="L127" s="37" t="str">
        <f t="shared" si="4"/>
        <v/>
      </c>
      <c r="M127" s="16"/>
      <c r="N127" s="6"/>
      <c r="O127" s="10"/>
      <c r="P127" s="6"/>
      <c r="Q127" s="18" t="str">
        <f t="shared" si="5"/>
        <v/>
      </c>
    </row>
    <row r="128" spans="2:17" x14ac:dyDescent="0.2">
      <c r="B128" s="38"/>
      <c r="C128" s="45"/>
      <c r="D128" s="5"/>
      <c r="E128" s="37"/>
      <c r="F128" s="5"/>
      <c r="G128" s="20" t="str">
        <f t="shared" si="3"/>
        <v/>
      </c>
      <c r="H128" s="2"/>
      <c r="I128" s="5"/>
      <c r="J128" s="37"/>
      <c r="K128" s="37"/>
      <c r="L128" s="4" t="str">
        <f t="shared" si="4"/>
        <v/>
      </c>
      <c r="M128" s="45"/>
      <c r="N128" s="5"/>
      <c r="O128" s="37"/>
      <c r="P128" s="5"/>
      <c r="Q128" s="20" t="str">
        <f t="shared" si="5"/>
        <v/>
      </c>
    </row>
    <row r="129" spans="2:17" x14ac:dyDescent="0.2">
      <c r="B129" s="38"/>
      <c r="C129" s="45"/>
      <c r="D129" s="5"/>
      <c r="E129" s="37"/>
      <c r="F129" s="5"/>
      <c r="G129" s="29" t="str">
        <f t="shared" si="3"/>
        <v/>
      </c>
      <c r="H129" s="2"/>
      <c r="I129" s="5"/>
      <c r="J129" s="37"/>
      <c r="K129" s="37"/>
      <c r="L129" s="37" t="str">
        <f t="shared" si="4"/>
        <v/>
      </c>
      <c r="M129" s="45"/>
      <c r="N129" s="5"/>
      <c r="O129" s="37"/>
      <c r="P129" s="5"/>
      <c r="Q129" s="29" t="str">
        <f t="shared" si="5"/>
        <v/>
      </c>
    </row>
    <row r="130" spans="2:17" x14ac:dyDescent="0.2">
      <c r="B130" s="38"/>
      <c r="C130" s="45"/>
      <c r="D130" s="5"/>
      <c r="E130" s="37"/>
      <c r="F130" s="5"/>
      <c r="G130" s="18" t="str">
        <f t="shared" si="3"/>
        <v/>
      </c>
      <c r="H130" s="2"/>
      <c r="I130" s="5"/>
      <c r="J130" s="37"/>
      <c r="K130" s="37"/>
      <c r="L130" s="37" t="str">
        <f t="shared" si="4"/>
        <v/>
      </c>
      <c r="M130" s="45"/>
      <c r="N130" s="5"/>
      <c r="O130" s="37"/>
      <c r="P130" s="5"/>
      <c r="Q130" s="18" t="str">
        <f t="shared" si="5"/>
        <v/>
      </c>
    </row>
    <row r="131" spans="2:17" x14ac:dyDescent="0.2">
      <c r="B131" s="76"/>
      <c r="C131" s="16"/>
      <c r="D131" s="6"/>
      <c r="E131" s="10"/>
      <c r="F131" s="6"/>
      <c r="G131" s="18" t="str">
        <f t="shared" si="3"/>
        <v/>
      </c>
      <c r="H131" s="7"/>
      <c r="I131" s="6"/>
      <c r="J131" s="10"/>
      <c r="K131" s="10"/>
      <c r="L131" s="37" t="str">
        <f t="shared" si="4"/>
        <v/>
      </c>
      <c r="M131" s="16"/>
      <c r="N131" s="6"/>
      <c r="O131" s="10"/>
      <c r="P131" s="6"/>
      <c r="Q131" s="18" t="str">
        <f t="shared" si="5"/>
        <v/>
      </c>
    </row>
    <row r="132" spans="2:17" x14ac:dyDescent="0.2">
      <c r="B132" s="38"/>
      <c r="C132" s="45"/>
      <c r="D132" s="5"/>
      <c r="E132" s="37"/>
      <c r="F132" s="3"/>
      <c r="G132" s="20" t="str">
        <f t="shared" si="3"/>
        <v/>
      </c>
      <c r="H132" s="9"/>
      <c r="I132" s="37"/>
      <c r="J132" s="3"/>
      <c r="K132" s="37"/>
      <c r="L132" s="4" t="str">
        <f t="shared" si="4"/>
        <v/>
      </c>
      <c r="M132" s="45"/>
      <c r="N132" s="5"/>
      <c r="O132" s="37"/>
      <c r="P132" s="5"/>
      <c r="Q132" s="20" t="str">
        <f t="shared" si="5"/>
        <v/>
      </c>
    </row>
    <row r="133" spans="2:17" x14ac:dyDescent="0.2">
      <c r="B133" s="38"/>
      <c r="C133" s="45"/>
      <c r="D133" s="5"/>
      <c r="E133" s="37"/>
      <c r="F133" s="5"/>
      <c r="G133" s="29" t="str">
        <f t="shared" si="3"/>
        <v/>
      </c>
      <c r="H133" s="13"/>
      <c r="I133" s="37"/>
      <c r="J133" s="5"/>
      <c r="K133" s="37"/>
      <c r="L133" s="37" t="str">
        <f t="shared" si="4"/>
        <v/>
      </c>
      <c r="M133" s="45"/>
      <c r="N133" s="5"/>
      <c r="O133" s="37"/>
      <c r="P133" s="5"/>
      <c r="Q133" s="29" t="str">
        <f t="shared" si="5"/>
        <v/>
      </c>
    </row>
    <row r="134" spans="2:17" x14ac:dyDescent="0.2">
      <c r="B134" s="38"/>
      <c r="C134" s="45"/>
      <c r="D134" s="5"/>
      <c r="E134" s="37"/>
      <c r="F134" s="5"/>
      <c r="G134" s="18" t="str">
        <f t="shared" si="3"/>
        <v/>
      </c>
      <c r="H134" s="13"/>
      <c r="I134" s="37"/>
      <c r="J134" s="5"/>
      <c r="K134" s="37"/>
      <c r="L134" s="37" t="str">
        <f t="shared" si="4"/>
        <v/>
      </c>
      <c r="M134" s="81"/>
      <c r="N134" s="2"/>
      <c r="O134" s="5"/>
      <c r="P134" s="2"/>
      <c r="Q134" s="18" t="str">
        <f t="shared" si="5"/>
        <v/>
      </c>
    </row>
    <row r="135" spans="2:17" x14ac:dyDescent="0.2">
      <c r="B135" s="76"/>
      <c r="C135" s="16"/>
      <c r="D135" s="6"/>
      <c r="E135" s="10"/>
      <c r="F135" s="6"/>
      <c r="G135" s="19" t="str">
        <f t="shared" si="3"/>
        <v/>
      </c>
      <c r="H135" s="11"/>
      <c r="I135" s="10"/>
      <c r="J135" s="6"/>
      <c r="K135" s="10"/>
      <c r="L135" s="10" t="str">
        <f t="shared" si="4"/>
        <v/>
      </c>
      <c r="M135" s="93"/>
      <c r="N135" s="7"/>
      <c r="O135" s="6"/>
      <c r="P135" s="7"/>
      <c r="Q135" s="19" t="str">
        <f t="shared" si="5"/>
        <v/>
      </c>
    </row>
    <row r="136" spans="2:17" ht="13.5" thickBot="1" x14ac:dyDescent="0.25">
      <c r="B136" s="38"/>
      <c r="C136" s="46"/>
      <c r="D136" s="67"/>
      <c r="E136" s="39"/>
      <c r="F136" s="67"/>
      <c r="G136" s="69" t="str">
        <f t="shared" si="3"/>
        <v/>
      </c>
      <c r="H136" s="40"/>
      <c r="I136" s="39"/>
      <c r="J136" s="67"/>
      <c r="K136" s="39"/>
      <c r="L136" s="39" t="str">
        <f t="shared" si="4"/>
        <v/>
      </c>
      <c r="M136" s="94"/>
      <c r="N136" s="21"/>
      <c r="O136" s="67"/>
      <c r="P136" s="21"/>
      <c r="Q136" s="69" t="str">
        <f t="shared" si="5"/>
        <v/>
      </c>
    </row>
    <row r="137" spans="2:17" ht="16.5" customHeight="1" thickBot="1" x14ac:dyDescent="0.25">
      <c r="B137" s="80" t="s">
        <v>0</v>
      </c>
      <c r="C137" s="14">
        <f>SUM(C8:C70)+SUM(C78:C136)</f>
        <v>4</v>
      </c>
      <c r="D137" s="22">
        <f t="shared" ref="D137:P137" si="6">SUM(D8:D70)+SUM(D78:D136)</f>
        <v>0</v>
      </c>
      <c r="E137" s="22">
        <f t="shared" si="6"/>
        <v>0</v>
      </c>
      <c r="F137" s="22">
        <f t="shared" si="6"/>
        <v>0</v>
      </c>
      <c r="G137" s="47">
        <f t="shared" si="6"/>
        <v>4</v>
      </c>
      <c r="H137" s="96">
        <f t="shared" si="6"/>
        <v>19</v>
      </c>
      <c r="I137" s="22">
        <f t="shared" si="6"/>
        <v>4</v>
      </c>
      <c r="J137" s="22">
        <f t="shared" si="6"/>
        <v>0</v>
      </c>
      <c r="K137" s="22">
        <f t="shared" si="6"/>
        <v>0</v>
      </c>
      <c r="L137" s="23">
        <f t="shared" si="6"/>
        <v>23</v>
      </c>
      <c r="M137" s="95">
        <f t="shared" si="6"/>
        <v>0</v>
      </c>
      <c r="N137" s="68">
        <f t="shared" si="6"/>
        <v>0</v>
      </c>
      <c r="O137" s="68">
        <f t="shared" si="6"/>
        <v>0</v>
      </c>
      <c r="P137" s="68">
        <f t="shared" si="6"/>
        <v>0</v>
      </c>
      <c r="Q137" s="59">
        <f>SUM(Q8:Q70)+SUM(Q78:Q136)</f>
        <v>0</v>
      </c>
    </row>
    <row r="138" spans="2:17" ht="16.5" customHeight="1" thickBot="1" x14ac:dyDescent="0.25">
      <c r="B138" s="179" t="s">
        <v>14</v>
      </c>
      <c r="C138" s="55"/>
      <c r="D138" s="173" t="s">
        <v>56</v>
      </c>
      <c r="E138" s="117">
        <f>G137</f>
        <v>4</v>
      </c>
      <c r="F138" s="138">
        <f>ROUND(E138/'医(二)1'!F139*100,1)</f>
        <v>2.2000000000000002</v>
      </c>
      <c r="G138" s="118" t="s">
        <v>52</v>
      </c>
      <c r="H138" s="101"/>
      <c r="I138" s="32"/>
      <c r="J138" s="117"/>
      <c r="K138" s="101" t="s">
        <v>57</v>
      </c>
      <c r="L138" s="32">
        <f>L137+Q137</f>
        <v>23</v>
      </c>
      <c r="M138" s="193">
        <f>ROUND(L138/'医(二)1'!F139*100,1)</f>
        <v>12.6</v>
      </c>
      <c r="N138" s="32" t="s">
        <v>52</v>
      </c>
      <c r="O138" s="32"/>
      <c r="P138" s="63"/>
      <c r="Q138" s="28"/>
    </row>
    <row r="139" spans="2:17" ht="16.5" customHeight="1" thickBot="1" x14ac:dyDescent="0.25">
      <c r="B139" s="61" t="s">
        <v>16</v>
      </c>
      <c r="C139" s="100"/>
      <c r="D139" s="117"/>
      <c r="E139" s="420" t="s">
        <v>142</v>
      </c>
      <c r="F139" s="420"/>
      <c r="G139" s="420"/>
      <c r="H139" s="117">
        <f>G137+L137</f>
        <v>27</v>
      </c>
      <c r="I139" s="138">
        <f>ROUND(H139/'医(二)1'!F139*100,1)</f>
        <v>14.8</v>
      </c>
      <c r="J139" s="117" t="s">
        <v>52</v>
      </c>
      <c r="K139" s="117"/>
      <c r="L139" s="118"/>
      <c r="M139" s="422" t="s">
        <v>113</v>
      </c>
      <c r="N139" s="411"/>
      <c r="O139" s="117">
        <f>Q137+'医(二)54'!G121+'医(二)54'!L121</f>
        <v>35</v>
      </c>
      <c r="P139" s="138">
        <f>ROUND(O139/'医(二)1'!F139*100,1)</f>
        <v>19.2</v>
      </c>
      <c r="Q139" s="118" t="s">
        <v>52</v>
      </c>
    </row>
  </sheetData>
  <mergeCells count="42">
    <mergeCell ref="C4:L4"/>
    <mergeCell ref="M4:Q4"/>
    <mergeCell ref="C74:L74"/>
    <mergeCell ref="M74:Q74"/>
    <mergeCell ref="M139:N139"/>
    <mergeCell ref="C5:G5"/>
    <mergeCell ref="H5:L5"/>
    <mergeCell ref="M5:Q5"/>
    <mergeCell ref="C6:C7"/>
    <mergeCell ref="P6:P7"/>
    <mergeCell ref="D6:D7"/>
    <mergeCell ref="E6:E7"/>
    <mergeCell ref="N6:N7"/>
    <mergeCell ref="O6:O7"/>
    <mergeCell ref="C75:G75"/>
    <mergeCell ref="H75:L75"/>
    <mergeCell ref="M75:Q75"/>
    <mergeCell ref="Q6:Q7"/>
    <mergeCell ref="F6:F7"/>
    <mergeCell ref="G6:G7"/>
    <mergeCell ref="L6:L7"/>
    <mergeCell ref="M6:M7"/>
    <mergeCell ref="H6:H7"/>
    <mergeCell ref="I6:I7"/>
    <mergeCell ref="J6:J7"/>
    <mergeCell ref="K6:K7"/>
    <mergeCell ref="C76:C77"/>
    <mergeCell ref="D76:D77"/>
    <mergeCell ref="E76:E77"/>
    <mergeCell ref="F76:F77"/>
    <mergeCell ref="G76:G77"/>
    <mergeCell ref="E139:G139"/>
    <mergeCell ref="I76:I77"/>
    <mergeCell ref="P76:P77"/>
    <mergeCell ref="Q76:Q77"/>
    <mergeCell ref="J76:J77"/>
    <mergeCell ref="K76:K77"/>
    <mergeCell ref="L76:L77"/>
    <mergeCell ref="M76:M77"/>
    <mergeCell ref="N76:N77"/>
    <mergeCell ref="O76:O77"/>
    <mergeCell ref="H76:H77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67" orientation="portrait" r:id="rId1"/>
  <rowBreaks count="1" manualBreakCount="1">
    <brk id="70" max="16" man="1"/>
  </rowBreak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1:Q123"/>
  <sheetViews>
    <sheetView view="pageBreakPreview" zoomScale="130" zoomScaleNormal="145" zoomScaleSheetLayoutView="130" workbookViewId="0">
      <pane ySplit="7" topLeftCell="A8" activePane="bottomLeft" state="frozen"/>
      <selection activeCell="B1" sqref="B1"/>
      <selection pane="bottomLeft" activeCell="S3" sqref="S3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55" t="s">
        <v>213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114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6" t="s">
        <v>93</v>
      </c>
      <c r="D5" s="364"/>
      <c r="E5" s="364"/>
      <c r="F5" s="364"/>
      <c r="G5" s="365"/>
      <c r="H5" s="363" t="s">
        <v>79</v>
      </c>
      <c r="I5" s="364"/>
      <c r="J5" s="364"/>
      <c r="K5" s="364"/>
      <c r="L5" s="365"/>
      <c r="M5" s="366" t="s">
        <v>93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169</v>
      </c>
      <c r="D8" s="185" t="s">
        <v>169</v>
      </c>
      <c r="E8" s="163" t="s">
        <v>169</v>
      </c>
      <c r="F8" s="185" t="s">
        <v>169</v>
      </c>
      <c r="G8" s="163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62" t="s">
        <v>169</v>
      </c>
      <c r="N8" s="185" t="s">
        <v>169</v>
      </c>
      <c r="O8" s="163" t="s">
        <v>169</v>
      </c>
      <c r="P8" s="185" t="s">
        <v>169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4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42">
        <v>43</v>
      </c>
      <c r="C51" s="2">
        <v>1</v>
      </c>
      <c r="D51" s="5"/>
      <c r="E51" s="37"/>
      <c r="F51" s="5"/>
      <c r="G51" s="37">
        <f t="shared" si="0"/>
        <v>1</v>
      </c>
      <c r="H51" s="45"/>
      <c r="I51" s="5"/>
      <c r="J51" s="37"/>
      <c r="K51" s="37"/>
      <c r="L51" s="18" t="str">
        <f t="shared" si="1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>
        <v>1</v>
      </c>
      <c r="D53" s="3"/>
      <c r="E53" s="4"/>
      <c r="F53" s="3"/>
      <c r="G53" s="4">
        <f t="shared" si="0"/>
        <v>1</v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>
        <v>1</v>
      </c>
      <c r="D54" s="5"/>
      <c r="E54" s="2"/>
      <c r="F54" s="5"/>
      <c r="G54" s="2">
        <f t="shared" si="0"/>
        <v>1</v>
      </c>
      <c r="H54" s="81"/>
      <c r="I54" s="5"/>
      <c r="J54" s="37"/>
      <c r="K54" s="37"/>
      <c r="L54" s="18" t="str">
        <f t="shared" si="1"/>
        <v/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119">
        <v>1</v>
      </c>
      <c r="D55" s="5"/>
      <c r="E55" s="37"/>
      <c r="F55" s="5"/>
      <c r="G55" s="37">
        <f t="shared" si="0"/>
        <v>1</v>
      </c>
      <c r="H55" s="45"/>
      <c r="I55" s="5"/>
      <c r="J55" s="37"/>
      <c r="K55" s="37"/>
      <c r="L55" s="18" t="str">
        <f t="shared" si="1"/>
        <v/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4" t="str">
        <f>IF(C57+D57+E57+F57=0,"",C57+D57+E57+F57)</f>
        <v/>
      </c>
      <c r="H57" s="45"/>
      <c r="I57" s="5"/>
      <c r="J57" s="37"/>
      <c r="K57" s="37"/>
      <c r="L57" s="20" t="str">
        <f t="shared" si="1"/>
        <v/>
      </c>
      <c r="M57" s="119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2"/>
      <c r="F58" s="5"/>
      <c r="G58" s="2" t="str">
        <f>IF(C58+D58+E58+F58=0,"",C58+D58+E58+F58)</f>
        <v/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>IF(C59+D59+E59+F59=0,"",C59+D59+E59+F59)</f>
        <v/>
      </c>
      <c r="H59" s="45"/>
      <c r="I59" s="5"/>
      <c r="J59" s="37"/>
      <c r="K59" s="37"/>
      <c r="L59" s="18" t="str">
        <f t="shared" si="1"/>
        <v/>
      </c>
      <c r="M59" s="119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>IF(C60+D60+E60+F60=0,"",C60+D60+E60+F60)</f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119">
        <v>3</v>
      </c>
      <c r="D61" s="5"/>
      <c r="E61" s="37"/>
      <c r="F61" s="5"/>
      <c r="G61" s="4">
        <f t="shared" si="0"/>
        <v>3</v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2"/>
      <c r="D62" s="5">
        <v>1</v>
      </c>
      <c r="E62" s="37"/>
      <c r="F62" s="5"/>
      <c r="G62" s="2">
        <f t="shared" si="0"/>
        <v>1</v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>
        <v>1</v>
      </c>
      <c r="D63" s="5"/>
      <c r="E63" s="37"/>
      <c r="F63" s="5"/>
      <c r="G63" s="37">
        <f t="shared" si="0"/>
        <v>1</v>
      </c>
      <c r="H63" s="45"/>
      <c r="I63" s="5"/>
      <c r="J63" s="37"/>
      <c r="K63" s="37"/>
      <c r="L63" s="18" t="str">
        <f t="shared" si="1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>
        <v>1</v>
      </c>
      <c r="D64" s="6"/>
      <c r="E64" s="10"/>
      <c r="F64" s="6"/>
      <c r="G64" s="37">
        <f t="shared" si="0"/>
        <v>1</v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119">
        <v>1</v>
      </c>
      <c r="D65" s="5"/>
      <c r="E65" s="37"/>
      <c r="F65" s="5"/>
      <c r="G65" s="4">
        <f t="shared" si="0"/>
        <v>1</v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119">
        <v>2</v>
      </c>
      <c r="D66" s="5"/>
      <c r="E66" s="37"/>
      <c r="F66" s="5"/>
      <c r="G66" s="2">
        <f t="shared" si="0"/>
        <v>2</v>
      </c>
      <c r="H66" s="45"/>
      <c r="I66" s="5"/>
      <c r="J66" s="37"/>
      <c r="K66" s="37"/>
      <c r="L66" s="18" t="str">
        <f t="shared" si="1"/>
        <v/>
      </c>
      <c r="M66" s="119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119">
        <v>3</v>
      </c>
      <c r="D67" s="5"/>
      <c r="E67" s="37"/>
      <c r="F67" s="5"/>
      <c r="G67" s="37">
        <f t="shared" si="0"/>
        <v>3</v>
      </c>
      <c r="H67" s="45"/>
      <c r="I67" s="5"/>
      <c r="J67" s="37"/>
      <c r="K67" s="37"/>
      <c r="L67" s="18" t="str">
        <f t="shared" si="1"/>
        <v/>
      </c>
      <c r="M67" s="119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119">
        <v>1</v>
      </c>
      <c r="D69" s="5">
        <v>1</v>
      </c>
      <c r="E69" s="37"/>
      <c r="F69" s="5"/>
      <c r="G69" s="4">
        <f t="shared" si="0"/>
        <v>2</v>
      </c>
      <c r="H69" s="45"/>
      <c r="I69" s="5"/>
      <c r="J69" s="37"/>
      <c r="K69" s="37"/>
      <c r="L69" s="20" t="str">
        <f t="shared" si="1"/>
        <v/>
      </c>
      <c r="M69" s="119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>
        <v>1</v>
      </c>
      <c r="E70" s="37"/>
      <c r="F70" s="5"/>
      <c r="G70" s="2">
        <f t="shared" si="0"/>
        <v>1</v>
      </c>
      <c r="H70" s="45"/>
      <c r="I70" s="5"/>
      <c r="J70" s="37"/>
      <c r="K70" s="37"/>
      <c r="L70" s="18" t="str">
        <f t="shared" si="1"/>
        <v/>
      </c>
      <c r="M70" s="119"/>
      <c r="N70" s="5"/>
      <c r="O70" s="37"/>
      <c r="P70" s="5"/>
      <c r="Q70" s="29" t="str">
        <f t="shared" si="2"/>
        <v/>
      </c>
    </row>
    <row r="71" spans="2:17" s="2" customFormat="1" ht="13.5" customHeight="1" x14ac:dyDescent="0.2">
      <c r="B71" s="52"/>
    </row>
    <row r="72" spans="2:17" x14ac:dyDescent="0.2">
      <c r="B72" s="2"/>
    </row>
    <row r="73" spans="2:17" ht="14.5" thickBot="1" x14ac:dyDescent="0.25">
      <c r="B73" s="12"/>
    </row>
    <row r="74" spans="2:17" ht="15.75" customHeight="1" thickBot="1" x14ac:dyDescent="0.25">
      <c r="B74" s="90" t="s">
        <v>5</v>
      </c>
      <c r="C74" s="355" t="s">
        <v>111</v>
      </c>
      <c r="D74" s="356"/>
      <c r="E74" s="356"/>
      <c r="F74" s="356"/>
      <c r="G74" s="356"/>
      <c r="H74" s="356"/>
      <c r="I74" s="356"/>
      <c r="J74" s="356"/>
      <c r="K74" s="356"/>
      <c r="L74" s="357"/>
      <c r="M74" s="355" t="s">
        <v>114</v>
      </c>
      <c r="N74" s="356"/>
      <c r="O74" s="356"/>
      <c r="P74" s="356"/>
      <c r="Q74" s="357"/>
    </row>
    <row r="75" spans="2:17" ht="15.75" customHeight="1" thickBot="1" x14ac:dyDescent="0.25">
      <c r="B75" s="80" t="s">
        <v>4</v>
      </c>
      <c r="C75" s="363" t="str">
        <f>C5</f>
        <v>５　　　　　級</v>
      </c>
      <c r="D75" s="364"/>
      <c r="E75" s="364"/>
      <c r="F75" s="364"/>
      <c r="G75" s="386"/>
      <c r="H75" s="363" t="str">
        <f>H5</f>
        <v>４　　　　　級</v>
      </c>
      <c r="I75" s="364"/>
      <c r="J75" s="364"/>
      <c r="K75" s="364"/>
      <c r="L75" s="365"/>
      <c r="M75" s="366" t="str">
        <f>M5</f>
        <v>５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400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401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04" si="3">IF(C78+D78+E78+F78=0,"",C78+D78+E78+F78)</f>
        <v/>
      </c>
      <c r="H78" s="45"/>
      <c r="I78" s="5"/>
      <c r="J78" s="37"/>
      <c r="K78" s="37"/>
      <c r="L78" s="18" t="str">
        <f t="shared" ref="L78:L120" si="4">IF(H78+I78+J78+K78=0,"",H78+I78+J78+K78)</f>
        <v/>
      </c>
      <c r="M78" s="45"/>
      <c r="N78" s="5"/>
      <c r="O78" s="37"/>
      <c r="P78" s="5"/>
      <c r="Q78" s="18" t="str">
        <f t="shared" ref="Q78:Q120" si="5">IF(M78+N78+O78+P78=0,"",M78+N78+O78+P78)</f>
        <v/>
      </c>
    </row>
    <row r="79" spans="2:17" x14ac:dyDescent="0.2">
      <c r="B79" s="76">
        <v>64</v>
      </c>
      <c r="C79" s="16">
        <v>1</v>
      </c>
      <c r="D79" s="6"/>
      <c r="E79" s="10"/>
      <c r="F79" s="6"/>
      <c r="G79" s="10">
        <f t="shared" si="3"/>
        <v>1</v>
      </c>
      <c r="H79" s="16"/>
      <c r="I79" s="6"/>
      <c r="J79" s="10"/>
      <c r="K79" s="10"/>
      <c r="L79" s="19" t="str">
        <f t="shared" si="4"/>
        <v/>
      </c>
      <c r="M79" s="16"/>
      <c r="N79" s="6"/>
      <c r="O79" s="10"/>
      <c r="P79" s="6"/>
      <c r="Q79" s="19" t="str">
        <f t="shared" si="5"/>
        <v/>
      </c>
    </row>
    <row r="80" spans="2:17" x14ac:dyDescent="0.2">
      <c r="B80" s="38">
        <v>65</v>
      </c>
      <c r="C80" s="45">
        <v>1</v>
      </c>
      <c r="D80" s="5">
        <v>1</v>
      </c>
      <c r="E80" s="37"/>
      <c r="F80" s="5"/>
      <c r="G80" s="37">
        <f t="shared" si="3"/>
        <v>2</v>
      </c>
      <c r="H80" s="45"/>
      <c r="I80" s="5"/>
      <c r="J80" s="37"/>
      <c r="K80" s="37"/>
      <c r="L80" s="18" t="str">
        <f t="shared" si="4"/>
        <v/>
      </c>
      <c r="M80" s="45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>
        <v>1</v>
      </c>
      <c r="D81" s="5"/>
      <c r="E81" s="37"/>
      <c r="F81" s="5"/>
      <c r="G81" s="37">
        <f t="shared" si="3"/>
        <v>1</v>
      </c>
      <c r="H81" s="45"/>
      <c r="I81" s="5"/>
      <c r="J81" s="5"/>
      <c r="K81" s="2"/>
      <c r="L81" s="18" t="str">
        <f t="shared" si="4"/>
        <v/>
      </c>
      <c r="M81" s="81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>
        <v>2</v>
      </c>
      <c r="D82" s="5"/>
      <c r="E82" s="37"/>
      <c r="F82" s="5"/>
      <c r="G82" s="37">
        <f t="shared" si="3"/>
        <v>2</v>
      </c>
      <c r="H82" s="45"/>
      <c r="I82" s="5"/>
      <c r="J82" s="37"/>
      <c r="K82" s="37"/>
      <c r="L82" s="18" t="str">
        <f t="shared" si="4"/>
        <v/>
      </c>
      <c r="M82" s="45"/>
      <c r="N82" s="5"/>
      <c r="O82" s="37"/>
      <c r="P82" s="5"/>
      <c r="Q82" s="18" t="str">
        <f t="shared" si="5"/>
        <v/>
      </c>
    </row>
    <row r="83" spans="2:17" x14ac:dyDescent="0.2">
      <c r="B83" s="76">
        <v>68</v>
      </c>
      <c r="C83" s="16"/>
      <c r="D83" s="6">
        <v>1</v>
      </c>
      <c r="E83" s="10"/>
      <c r="F83" s="6"/>
      <c r="G83" s="10">
        <f t="shared" si="3"/>
        <v>1</v>
      </c>
      <c r="H83" s="16"/>
      <c r="I83" s="6"/>
      <c r="J83" s="10"/>
      <c r="K83" s="10"/>
      <c r="L83" s="19" t="str">
        <f t="shared" si="4"/>
        <v/>
      </c>
      <c r="M83" s="16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/>
      <c r="I84" s="5"/>
      <c r="J84" s="37"/>
      <c r="K84" s="37"/>
      <c r="L84" s="18" t="str">
        <f t="shared" si="4"/>
        <v/>
      </c>
      <c r="M84" s="45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>
        <v>1</v>
      </c>
      <c r="D85" s="5"/>
      <c r="E85" s="37"/>
      <c r="F85" s="5"/>
      <c r="G85" s="37">
        <f t="shared" si="3"/>
        <v>1</v>
      </c>
      <c r="H85" s="45"/>
      <c r="I85" s="5"/>
      <c r="J85" s="37"/>
      <c r="K85" s="37"/>
      <c r="L85" s="18" t="str">
        <f t="shared" si="4"/>
        <v/>
      </c>
      <c r="M85" s="45"/>
      <c r="N85" s="5"/>
      <c r="O85" s="37"/>
      <c r="P85" s="5"/>
      <c r="Q85" s="18" t="str">
        <f t="shared" si="5"/>
        <v/>
      </c>
    </row>
    <row r="86" spans="2:17" x14ac:dyDescent="0.2">
      <c r="B86" s="38">
        <v>71</v>
      </c>
      <c r="C86" s="45">
        <v>1</v>
      </c>
      <c r="D86" s="5"/>
      <c r="E86" s="37"/>
      <c r="F86" s="5"/>
      <c r="G86" s="37">
        <f t="shared" si="3"/>
        <v>1</v>
      </c>
      <c r="H86" s="45"/>
      <c r="I86" s="5"/>
      <c r="J86" s="37"/>
      <c r="K86" s="37"/>
      <c r="L86" s="18" t="str">
        <f t="shared" si="4"/>
        <v/>
      </c>
      <c r="M86" s="45"/>
      <c r="N86" s="5"/>
      <c r="O86" s="37"/>
      <c r="P86" s="5"/>
      <c r="Q86" s="18" t="str">
        <f t="shared" si="5"/>
        <v/>
      </c>
    </row>
    <row r="87" spans="2:17" x14ac:dyDescent="0.2">
      <c r="B87" s="76">
        <v>72</v>
      </c>
      <c r="C87" s="16"/>
      <c r="D87" s="6">
        <v>1</v>
      </c>
      <c r="E87" s="10"/>
      <c r="F87" s="6"/>
      <c r="G87" s="19">
        <f t="shared" si="3"/>
        <v>1</v>
      </c>
      <c r="H87" s="45"/>
      <c r="I87" s="5"/>
      <c r="J87" s="37"/>
      <c r="K87" s="37"/>
      <c r="L87" s="18" t="str">
        <f t="shared" si="4"/>
        <v/>
      </c>
      <c r="M87" s="45"/>
      <c r="N87" s="5"/>
      <c r="O87" s="37"/>
      <c r="P87" s="5"/>
      <c r="Q87" s="18" t="str">
        <f t="shared" si="5"/>
        <v/>
      </c>
    </row>
    <row r="88" spans="2:17" x14ac:dyDescent="0.2">
      <c r="B88" s="38">
        <v>73</v>
      </c>
      <c r="C88" s="45">
        <v>1</v>
      </c>
      <c r="D88" s="5"/>
      <c r="E88" s="37"/>
      <c r="F88" s="5"/>
      <c r="G88" s="37">
        <f t="shared" si="3"/>
        <v>1</v>
      </c>
      <c r="H88" s="17"/>
      <c r="I88" s="3"/>
      <c r="J88" s="4"/>
      <c r="K88" s="4"/>
      <c r="L88" s="20" t="str">
        <f t="shared" si="4"/>
        <v/>
      </c>
      <c r="M88" s="17"/>
      <c r="N88" s="3"/>
      <c r="O88" s="4"/>
      <c r="P88" s="3"/>
      <c r="Q88" s="20" t="str">
        <f t="shared" si="5"/>
        <v/>
      </c>
    </row>
    <row r="89" spans="2:17" x14ac:dyDescent="0.2">
      <c r="B89" s="38">
        <v>74</v>
      </c>
      <c r="C89" s="45">
        <v>1</v>
      </c>
      <c r="D89" s="5"/>
      <c r="E89" s="37"/>
      <c r="F89" s="5"/>
      <c r="G89" s="37">
        <f t="shared" si="3"/>
        <v>1</v>
      </c>
      <c r="H89" s="45"/>
      <c r="I89" s="5"/>
      <c r="J89" s="37"/>
      <c r="K89" s="37"/>
      <c r="L89" s="18" t="str">
        <f t="shared" si="4"/>
        <v/>
      </c>
      <c r="M89" s="45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>
        <v>1</v>
      </c>
      <c r="E90" s="37"/>
      <c r="F90" s="5"/>
      <c r="G90" s="37">
        <f t="shared" si="3"/>
        <v>1</v>
      </c>
      <c r="H90" s="45"/>
      <c r="I90" s="5"/>
      <c r="J90" s="37"/>
      <c r="K90" s="37"/>
      <c r="L90" s="18" t="str">
        <f t="shared" si="4"/>
        <v/>
      </c>
      <c r="M90" s="45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16"/>
      <c r="N91" s="6"/>
      <c r="O91" s="10"/>
      <c r="P91" s="6"/>
      <c r="Q91" s="19" t="str">
        <f t="shared" si="5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/>
      <c r="I92" s="5"/>
      <c r="J92" s="37"/>
      <c r="K92" s="37"/>
      <c r="L92" s="18" t="str">
        <f t="shared" si="4"/>
        <v/>
      </c>
      <c r="M92" s="81"/>
      <c r="N92" s="139"/>
      <c r="O92" s="5"/>
      <c r="P92" s="2"/>
      <c r="Q92" s="20" t="str">
        <f t="shared" si="5"/>
        <v/>
      </c>
    </row>
    <row r="93" spans="2:17" x14ac:dyDescent="0.2">
      <c r="B93" s="38">
        <v>78</v>
      </c>
      <c r="C93" s="45">
        <v>1</v>
      </c>
      <c r="D93" s="5"/>
      <c r="E93" s="37"/>
      <c r="F93" s="5"/>
      <c r="G93" s="37">
        <f t="shared" si="3"/>
        <v>1</v>
      </c>
      <c r="H93" s="45"/>
      <c r="I93" s="5"/>
      <c r="J93" s="37"/>
      <c r="K93" s="37"/>
      <c r="L93" s="18" t="str">
        <f t="shared" si="4"/>
        <v/>
      </c>
      <c r="M93" s="45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45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16"/>
      <c r="I95" s="6"/>
      <c r="J95" s="10"/>
      <c r="K95" s="10"/>
      <c r="L95" s="19" t="str">
        <f t="shared" si="4"/>
        <v/>
      </c>
      <c r="M95" s="45"/>
      <c r="N95" s="5"/>
      <c r="O95" s="37"/>
      <c r="P95" s="5"/>
      <c r="Q95" s="18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3"/>
        <v/>
      </c>
      <c r="H96" s="45"/>
      <c r="I96" s="5"/>
      <c r="J96" s="37"/>
      <c r="K96" s="37"/>
      <c r="L96" s="18" t="str">
        <f t="shared" si="4"/>
        <v/>
      </c>
      <c r="M96" s="17"/>
      <c r="N96" s="3"/>
      <c r="O96" s="4"/>
      <c r="P96" s="3"/>
      <c r="Q96" s="20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45"/>
      <c r="N97" s="5"/>
      <c r="O97" s="37"/>
      <c r="P97" s="5"/>
      <c r="Q97" s="18" t="str">
        <f t="shared" si="5"/>
        <v/>
      </c>
    </row>
    <row r="98" spans="2:17" x14ac:dyDescent="0.2">
      <c r="B98" s="38">
        <v>83</v>
      </c>
      <c r="C98" s="45">
        <v>1</v>
      </c>
      <c r="D98" s="5"/>
      <c r="E98" s="37"/>
      <c r="F98" s="5"/>
      <c r="G98" s="37">
        <f t="shared" si="3"/>
        <v>1</v>
      </c>
      <c r="H98" s="45"/>
      <c r="I98" s="5"/>
      <c r="J98" s="37"/>
      <c r="K98" s="37"/>
      <c r="L98" s="18" t="str">
        <f t="shared" si="4"/>
        <v/>
      </c>
      <c r="M98" s="45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16"/>
      <c r="N99" s="6"/>
      <c r="O99" s="10"/>
      <c r="P99" s="6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5"/>
      <c r="L100" s="37" t="str">
        <f t="shared" si="4"/>
        <v/>
      </c>
      <c r="M100" s="45"/>
      <c r="N100" s="5"/>
      <c r="O100" s="37"/>
      <c r="P100" s="5"/>
      <c r="Q100" s="20" t="str">
        <f t="shared" si="5"/>
        <v/>
      </c>
    </row>
    <row r="101" spans="2:17" x14ac:dyDescent="0.2">
      <c r="B101" s="42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45"/>
      <c r="N101" s="5"/>
      <c r="O101" s="37"/>
      <c r="P101" s="5"/>
      <c r="Q101" s="18" t="str">
        <f t="shared" si="5"/>
        <v/>
      </c>
    </row>
    <row r="102" spans="2:17" x14ac:dyDescent="0.2">
      <c r="B102" s="42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45"/>
      <c r="N102" s="5"/>
      <c r="O102" s="37"/>
      <c r="P102" s="5"/>
      <c r="Q102" s="18" t="str">
        <f t="shared" si="5"/>
        <v/>
      </c>
    </row>
    <row r="103" spans="2:17" x14ac:dyDescent="0.2">
      <c r="B103" s="43">
        <v>88</v>
      </c>
      <c r="C103" s="45"/>
      <c r="D103" s="5"/>
      <c r="E103" s="37"/>
      <c r="F103" s="5"/>
      <c r="G103" s="37" t="str">
        <f t="shared" si="3"/>
        <v/>
      </c>
      <c r="H103" s="45"/>
      <c r="I103" s="5"/>
      <c r="J103" s="37"/>
      <c r="K103" s="37"/>
      <c r="L103" s="18" t="str">
        <f t="shared" si="4"/>
        <v/>
      </c>
      <c r="M103" s="45"/>
      <c r="N103" s="5"/>
      <c r="O103" s="37"/>
      <c r="P103" s="5"/>
      <c r="Q103" s="19" t="str">
        <f t="shared" si="5"/>
        <v/>
      </c>
    </row>
    <row r="104" spans="2:17" ht="13.5" thickBot="1" x14ac:dyDescent="0.25">
      <c r="B104" s="42">
        <v>89</v>
      </c>
      <c r="C104" s="46"/>
      <c r="D104" s="67">
        <v>1</v>
      </c>
      <c r="E104" s="39"/>
      <c r="F104" s="67"/>
      <c r="G104" s="69">
        <f t="shared" si="3"/>
        <v>1</v>
      </c>
      <c r="H104" s="17"/>
      <c r="I104" s="3"/>
      <c r="J104" s="4"/>
      <c r="K104" s="3"/>
      <c r="L104" s="20" t="str">
        <f t="shared" si="4"/>
        <v/>
      </c>
      <c r="M104" s="46"/>
      <c r="N104" s="67"/>
      <c r="O104" s="39"/>
      <c r="P104" s="67"/>
      <c r="Q104" s="69" t="str">
        <f t="shared" si="5"/>
        <v/>
      </c>
    </row>
    <row r="105" spans="2:17" x14ac:dyDescent="0.2">
      <c r="B105" s="42">
        <v>90</v>
      </c>
      <c r="C105" s="45"/>
      <c r="D105" s="5"/>
      <c r="E105" s="37"/>
      <c r="F105" s="5"/>
      <c r="G105" s="37"/>
      <c r="H105" s="45"/>
      <c r="I105" s="5"/>
      <c r="J105" s="37"/>
      <c r="K105" s="37"/>
      <c r="L105" s="18" t="str">
        <f t="shared" si="4"/>
        <v/>
      </c>
      <c r="M105" s="45"/>
      <c r="N105" s="5"/>
      <c r="O105" s="37"/>
      <c r="P105" s="5"/>
      <c r="Q105" s="18" t="str">
        <f t="shared" si="5"/>
        <v/>
      </c>
    </row>
    <row r="106" spans="2:17" x14ac:dyDescent="0.2">
      <c r="B106" s="42">
        <v>91</v>
      </c>
      <c r="C106" s="45"/>
      <c r="D106" s="5"/>
      <c r="E106" s="37"/>
      <c r="F106" s="5"/>
      <c r="G106" s="37"/>
      <c r="H106" s="45"/>
      <c r="I106" s="5"/>
      <c r="J106" s="37"/>
      <c r="K106" s="37"/>
      <c r="L106" s="18" t="str">
        <f t="shared" si="4"/>
        <v/>
      </c>
      <c r="M106" s="45"/>
      <c r="N106" s="5"/>
      <c r="O106" s="37"/>
      <c r="P106" s="5"/>
      <c r="Q106" s="18" t="str">
        <f t="shared" si="5"/>
        <v/>
      </c>
    </row>
    <row r="107" spans="2:17" x14ac:dyDescent="0.2">
      <c r="B107" s="43">
        <v>92</v>
      </c>
      <c r="C107" s="16"/>
      <c r="D107" s="6"/>
      <c r="E107" s="10"/>
      <c r="F107" s="6"/>
      <c r="G107" s="10"/>
      <c r="H107" s="16"/>
      <c r="I107" s="6"/>
      <c r="J107" s="10"/>
      <c r="K107" s="10"/>
      <c r="L107" s="19" t="str">
        <f t="shared" si="4"/>
        <v/>
      </c>
      <c r="M107" s="16"/>
      <c r="N107" s="6"/>
      <c r="O107" s="10"/>
      <c r="P107" s="6"/>
      <c r="Q107" s="19" t="str">
        <f t="shared" si="5"/>
        <v/>
      </c>
    </row>
    <row r="108" spans="2:17" x14ac:dyDescent="0.2">
      <c r="B108" s="42">
        <v>93</v>
      </c>
      <c r="C108" s="45"/>
      <c r="D108" s="5"/>
      <c r="E108" s="37"/>
      <c r="F108" s="5"/>
      <c r="G108" s="37"/>
      <c r="H108" s="45"/>
      <c r="I108" s="5"/>
      <c r="J108" s="37"/>
      <c r="K108" s="37"/>
      <c r="L108" s="18" t="str">
        <f t="shared" si="4"/>
        <v/>
      </c>
      <c r="M108" s="45"/>
      <c r="N108" s="5"/>
      <c r="O108" s="37"/>
      <c r="P108" s="5"/>
      <c r="Q108" s="18" t="str">
        <f t="shared" si="5"/>
        <v/>
      </c>
    </row>
    <row r="109" spans="2:17" x14ac:dyDescent="0.2">
      <c r="B109" s="42">
        <v>94</v>
      </c>
      <c r="C109" s="45"/>
      <c r="D109" s="5"/>
      <c r="E109" s="37"/>
      <c r="F109" s="5"/>
      <c r="G109" s="37"/>
      <c r="H109" s="45"/>
      <c r="I109" s="5"/>
      <c r="J109" s="37"/>
      <c r="K109" s="37"/>
      <c r="L109" s="18" t="str">
        <f t="shared" si="4"/>
        <v/>
      </c>
      <c r="M109" s="45"/>
      <c r="N109" s="5"/>
      <c r="O109" s="37"/>
      <c r="P109" s="5"/>
      <c r="Q109" s="18" t="str">
        <f t="shared" si="5"/>
        <v/>
      </c>
    </row>
    <row r="110" spans="2:17" x14ac:dyDescent="0.2">
      <c r="B110" s="42">
        <v>95</v>
      </c>
      <c r="C110" s="45"/>
      <c r="D110" s="5"/>
      <c r="E110" s="37"/>
      <c r="F110" s="5"/>
      <c r="G110" s="37"/>
      <c r="H110" s="45"/>
      <c r="I110" s="5"/>
      <c r="J110" s="37"/>
      <c r="K110" s="37"/>
      <c r="L110" s="18" t="str">
        <f t="shared" si="4"/>
        <v/>
      </c>
      <c r="M110" s="45"/>
      <c r="N110" s="5"/>
      <c r="O110" s="37"/>
      <c r="P110" s="5"/>
      <c r="Q110" s="18" t="str">
        <f t="shared" si="5"/>
        <v/>
      </c>
    </row>
    <row r="111" spans="2:17" x14ac:dyDescent="0.2">
      <c r="B111" s="43">
        <v>96</v>
      </c>
      <c r="C111" s="45"/>
      <c r="D111" s="5"/>
      <c r="E111" s="37"/>
      <c r="F111" s="5"/>
      <c r="G111" s="37"/>
      <c r="H111" s="45"/>
      <c r="I111" s="5"/>
      <c r="J111" s="37"/>
      <c r="K111" s="37"/>
      <c r="L111" s="18" t="str">
        <f t="shared" si="4"/>
        <v/>
      </c>
      <c r="M111" s="45"/>
      <c r="N111" s="5"/>
      <c r="O111" s="37"/>
      <c r="P111" s="5"/>
      <c r="Q111" s="19" t="str">
        <f t="shared" si="5"/>
        <v/>
      </c>
    </row>
    <row r="112" spans="2:17" x14ac:dyDescent="0.2">
      <c r="B112" s="42">
        <v>97</v>
      </c>
      <c r="C112" s="17"/>
      <c r="D112" s="3"/>
      <c r="E112" s="4"/>
      <c r="F112" s="3"/>
      <c r="G112" s="4"/>
      <c r="H112" s="17"/>
      <c r="I112" s="3"/>
      <c r="J112" s="4"/>
      <c r="K112" s="4"/>
      <c r="L112" s="20" t="str">
        <f t="shared" si="4"/>
        <v/>
      </c>
      <c r="M112" s="17"/>
      <c r="N112" s="3"/>
      <c r="O112" s="4"/>
      <c r="P112" s="3"/>
      <c r="Q112" s="18" t="str">
        <f t="shared" si="5"/>
        <v/>
      </c>
    </row>
    <row r="113" spans="2:17" x14ac:dyDescent="0.2">
      <c r="B113" s="42">
        <v>98</v>
      </c>
      <c r="C113" s="45"/>
      <c r="D113" s="5"/>
      <c r="E113" s="37"/>
      <c r="F113" s="5"/>
      <c r="G113" s="37"/>
      <c r="H113" s="45"/>
      <c r="I113" s="5"/>
      <c r="J113" s="37"/>
      <c r="K113" s="37"/>
      <c r="L113" s="18" t="str">
        <f t="shared" si="4"/>
        <v/>
      </c>
      <c r="M113" s="45"/>
      <c r="N113" s="5"/>
      <c r="O113" s="37"/>
      <c r="P113" s="5"/>
      <c r="Q113" s="18" t="str">
        <f t="shared" si="5"/>
        <v/>
      </c>
    </row>
    <row r="114" spans="2:17" x14ac:dyDescent="0.2">
      <c r="B114" s="42">
        <v>99</v>
      </c>
      <c r="C114" s="45"/>
      <c r="D114" s="5"/>
      <c r="E114" s="37"/>
      <c r="F114" s="5"/>
      <c r="G114" s="37"/>
      <c r="H114" s="45"/>
      <c r="I114" s="5"/>
      <c r="J114" s="37"/>
      <c r="K114" s="37"/>
      <c r="L114" s="18" t="str">
        <f t="shared" si="4"/>
        <v/>
      </c>
      <c r="M114" s="45"/>
      <c r="N114" s="5"/>
      <c r="O114" s="37"/>
      <c r="P114" s="5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0"/>
      <c r="H115" s="16"/>
      <c r="I115" s="6"/>
      <c r="J115" s="10"/>
      <c r="K115" s="10"/>
      <c r="L115" s="19" t="str">
        <f t="shared" si="4"/>
        <v/>
      </c>
      <c r="M115" s="16"/>
      <c r="N115" s="6"/>
      <c r="O115" s="10"/>
      <c r="P115" s="6"/>
      <c r="Q115" s="19" t="str">
        <f t="shared" si="5"/>
        <v/>
      </c>
    </row>
    <row r="116" spans="2:17" x14ac:dyDescent="0.2">
      <c r="B116" s="42">
        <v>101</v>
      </c>
      <c r="C116" s="45"/>
      <c r="D116" s="5"/>
      <c r="E116" s="37"/>
      <c r="F116" s="5"/>
      <c r="G116" s="37"/>
      <c r="H116" s="45"/>
      <c r="I116" s="5"/>
      <c r="J116" s="37"/>
      <c r="K116" s="37"/>
      <c r="L116" s="18" t="str">
        <f t="shared" si="4"/>
        <v/>
      </c>
      <c r="M116" s="45"/>
      <c r="N116" s="5"/>
      <c r="O116" s="37"/>
      <c r="P116" s="5"/>
      <c r="Q116" s="18" t="str">
        <f t="shared" si="5"/>
        <v/>
      </c>
    </row>
    <row r="117" spans="2:17" x14ac:dyDescent="0.2">
      <c r="B117" s="42">
        <v>102</v>
      </c>
      <c r="C117" s="45"/>
      <c r="D117" s="5"/>
      <c r="E117" s="37"/>
      <c r="F117" s="5"/>
      <c r="G117" s="37"/>
      <c r="H117" s="45"/>
      <c r="I117" s="5"/>
      <c r="J117" s="37"/>
      <c r="K117" s="37"/>
      <c r="L117" s="18" t="str">
        <f t="shared" si="4"/>
        <v/>
      </c>
      <c r="M117" s="45"/>
      <c r="N117" s="5"/>
      <c r="O117" s="37"/>
      <c r="P117" s="5"/>
      <c r="Q117" s="18" t="str">
        <f t="shared" si="5"/>
        <v/>
      </c>
    </row>
    <row r="118" spans="2:17" x14ac:dyDescent="0.2">
      <c r="B118" s="42">
        <v>103</v>
      </c>
      <c r="C118" s="45"/>
      <c r="D118" s="5"/>
      <c r="E118" s="37"/>
      <c r="F118" s="5"/>
      <c r="G118" s="37"/>
      <c r="H118" s="45"/>
      <c r="I118" s="5"/>
      <c r="J118" s="37"/>
      <c r="K118" s="37"/>
      <c r="L118" s="18" t="str">
        <f t="shared" si="4"/>
        <v/>
      </c>
      <c r="M118" s="45"/>
      <c r="N118" s="5"/>
      <c r="O118" s="37"/>
      <c r="P118" s="5"/>
      <c r="Q118" s="18" t="str">
        <f t="shared" si="5"/>
        <v/>
      </c>
    </row>
    <row r="119" spans="2:17" x14ac:dyDescent="0.2">
      <c r="B119" s="43">
        <v>104</v>
      </c>
      <c r="C119" s="16"/>
      <c r="D119" s="6"/>
      <c r="E119" s="10"/>
      <c r="F119" s="6"/>
      <c r="G119" s="10"/>
      <c r="H119" s="16"/>
      <c r="I119" s="6"/>
      <c r="J119" s="10"/>
      <c r="K119" s="10"/>
      <c r="L119" s="19" t="str">
        <f t="shared" si="4"/>
        <v/>
      </c>
      <c r="M119" s="16"/>
      <c r="N119" s="6"/>
      <c r="O119" s="10"/>
      <c r="P119" s="6"/>
      <c r="Q119" s="19" t="str">
        <f t="shared" si="5"/>
        <v/>
      </c>
    </row>
    <row r="120" spans="2:17" ht="13.5" thickBot="1" x14ac:dyDescent="0.25">
      <c r="B120" s="42">
        <v>105</v>
      </c>
      <c r="C120" s="45"/>
      <c r="D120" s="5"/>
      <c r="E120" s="37"/>
      <c r="F120" s="5"/>
      <c r="G120" s="37"/>
      <c r="H120" s="49"/>
      <c r="I120" s="24"/>
      <c r="J120" s="51"/>
      <c r="K120" s="51"/>
      <c r="L120" s="25" t="str">
        <f t="shared" si="4"/>
        <v/>
      </c>
      <c r="M120" s="45"/>
      <c r="N120" s="5"/>
      <c r="O120" s="37"/>
      <c r="P120" s="5"/>
      <c r="Q120" s="18" t="str">
        <f t="shared" si="5"/>
        <v/>
      </c>
    </row>
    <row r="121" spans="2:17" ht="16.5" customHeight="1" thickBot="1" x14ac:dyDescent="0.25">
      <c r="B121" s="80" t="s">
        <v>0</v>
      </c>
      <c r="C121" s="14">
        <f t="shared" ref="C121:P121" si="6">SUM(C8:C70)+SUM(C78:C120)</f>
        <v>27</v>
      </c>
      <c r="D121" s="22">
        <f t="shared" si="6"/>
        <v>8</v>
      </c>
      <c r="E121" s="22">
        <f t="shared" si="6"/>
        <v>0</v>
      </c>
      <c r="F121" s="22">
        <f t="shared" si="6"/>
        <v>0</v>
      </c>
      <c r="G121" s="47">
        <f t="shared" si="6"/>
        <v>35</v>
      </c>
      <c r="H121" s="96">
        <f t="shared" si="6"/>
        <v>0</v>
      </c>
      <c r="I121" s="22">
        <f t="shared" si="6"/>
        <v>0</v>
      </c>
      <c r="J121" s="22">
        <f t="shared" si="6"/>
        <v>0</v>
      </c>
      <c r="K121" s="22">
        <f t="shared" si="6"/>
        <v>0</v>
      </c>
      <c r="L121" s="23">
        <f t="shared" si="6"/>
        <v>0</v>
      </c>
      <c r="M121" s="96">
        <f t="shared" si="6"/>
        <v>0</v>
      </c>
      <c r="N121" s="68">
        <f t="shared" si="6"/>
        <v>0</v>
      </c>
      <c r="O121" s="22">
        <f t="shared" si="6"/>
        <v>0</v>
      </c>
      <c r="P121" s="22">
        <f t="shared" si="6"/>
        <v>0</v>
      </c>
      <c r="Q121" s="28">
        <f>SUM(Q8:Q70)+SUM(Q78:Q120)</f>
        <v>0</v>
      </c>
    </row>
    <row r="122" spans="2:17" ht="16.5" customHeight="1" thickBot="1" x14ac:dyDescent="0.25">
      <c r="B122" s="179" t="s">
        <v>14</v>
      </c>
      <c r="C122" s="55"/>
      <c r="D122" s="216" t="s">
        <v>58</v>
      </c>
      <c r="E122" s="117">
        <f>SUM(G121+Q121)</f>
        <v>35</v>
      </c>
      <c r="F122" s="233">
        <f>ROUND(E122/'医(二)1'!F139*100,1)</f>
        <v>19.2</v>
      </c>
      <c r="G122" s="118" t="s">
        <v>52</v>
      </c>
      <c r="H122" s="138"/>
      <c r="I122" s="101" t="s">
        <v>59</v>
      </c>
      <c r="J122" s="32">
        <f>L121+'医(二)43'!G136+'医(二)43'!Q136</f>
        <v>51</v>
      </c>
      <c r="K122" s="193">
        <f>ROUND(J122/'医(二)1'!F139*100,1)</f>
        <v>28</v>
      </c>
      <c r="L122" s="28" t="s">
        <v>52</v>
      </c>
      <c r="M122" s="101"/>
      <c r="N122" s="101"/>
      <c r="O122" s="32"/>
      <c r="P122" s="193"/>
      <c r="Q122" s="28"/>
    </row>
    <row r="123" spans="2:17" ht="16.5" customHeight="1" thickBot="1" x14ac:dyDescent="0.25">
      <c r="B123" s="61" t="s">
        <v>16</v>
      </c>
      <c r="C123" s="425"/>
      <c r="D123" s="426"/>
      <c r="E123" s="426"/>
      <c r="F123" s="426"/>
      <c r="G123" s="426"/>
      <c r="H123" s="426"/>
      <c r="I123" s="426"/>
      <c r="J123" s="426"/>
      <c r="K123" s="426"/>
      <c r="L123" s="427"/>
      <c r="M123" s="420" t="s">
        <v>108</v>
      </c>
      <c r="N123" s="420"/>
      <c r="O123" s="117">
        <f>Q121+'医(二)43'!G136+'医(二)43'!L136</f>
        <v>51</v>
      </c>
      <c r="P123" s="138">
        <f>ROUND(O123/'医(二)1'!F139*100,1)</f>
        <v>28</v>
      </c>
      <c r="Q123" s="118" t="s">
        <v>52</v>
      </c>
    </row>
  </sheetData>
  <mergeCells count="42">
    <mergeCell ref="C5:G5"/>
    <mergeCell ref="H5:L5"/>
    <mergeCell ref="C4:L4"/>
    <mergeCell ref="M4:Q4"/>
    <mergeCell ref="M123:N123"/>
    <mergeCell ref="C123:L123"/>
    <mergeCell ref="C74:L74"/>
    <mergeCell ref="M74:Q74"/>
    <mergeCell ref="M5:Q5"/>
    <mergeCell ref="C6:C7"/>
    <mergeCell ref="P6:P7"/>
    <mergeCell ref="Q6:Q7"/>
    <mergeCell ref="H76:H77"/>
    <mergeCell ref="N6:N7"/>
    <mergeCell ref="O6:O7"/>
    <mergeCell ref="C75:G75"/>
    <mergeCell ref="H75:L75"/>
    <mergeCell ref="M75:Q75"/>
    <mergeCell ref="F6:F7"/>
    <mergeCell ref="G6:G7"/>
    <mergeCell ref="L6:L7"/>
    <mergeCell ref="H6:H7"/>
    <mergeCell ref="I6:I7"/>
    <mergeCell ref="M6:M7"/>
    <mergeCell ref="J6:J7"/>
    <mergeCell ref="K6:K7"/>
    <mergeCell ref="D6:D7"/>
    <mergeCell ref="E6:E7"/>
    <mergeCell ref="C76:C77"/>
    <mergeCell ref="D76:D77"/>
    <mergeCell ref="E76:E77"/>
    <mergeCell ref="F76:F77"/>
    <mergeCell ref="G76:G77"/>
    <mergeCell ref="I76:I77"/>
    <mergeCell ref="P76:P77"/>
    <mergeCell ref="Q76:Q77"/>
    <mergeCell ref="J76:J77"/>
    <mergeCell ref="K76:K77"/>
    <mergeCell ref="L76:L77"/>
    <mergeCell ref="M76:M77"/>
    <mergeCell ref="N76:N77"/>
    <mergeCell ref="O76:O77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69" orientation="portrait" r:id="rId1"/>
  <rowBreaks count="1" manualBreakCount="1">
    <brk id="70" max="1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X139"/>
  <sheetViews>
    <sheetView view="pageBreakPreview" zoomScaleNormal="100" zoomScaleSheetLayoutView="100" workbookViewId="0">
      <pane ySplit="6" topLeftCell="A7" activePane="bottomLeft" state="frozen"/>
      <selection activeCell="B1" sqref="B1"/>
      <selection pane="bottomLeft" activeCell="Z12" sqref="Z12"/>
    </sheetView>
  </sheetViews>
  <sheetFormatPr defaultRowHeight="13" x14ac:dyDescent="0.2"/>
  <cols>
    <col min="1" max="1" width="1.6328125" customWidth="1"/>
    <col min="2" max="2" width="9.08984375" customWidth="1"/>
    <col min="3" max="22" width="4.6328125" customWidth="1"/>
    <col min="23" max="23" width="4.08984375" customWidth="1"/>
  </cols>
  <sheetData>
    <row r="1" spans="2:22" ht="13.5" customHeight="1" x14ac:dyDescent="0.2">
      <c r="B1" s="1"/>
    </row>
    <row r="3" spans="2:22" ht="13.5" customHeight="1" thickBot="1" x14ac:dyDescent="0.25">
      <c r="B3" s="12"/>
    </row>
    <row r="4" spans="2:22" ht="15.75" customHeight="1" thickBot="1" x14ac:dyDescent="0.25">
      <c r="B4" s="78" t="s">
        <v>5</v>
      </c>
      <c r="C4" s="355" t="s">
        <v>20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155</v>
      </c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3" t="s">
        <v>22</v>
      </c>
      <c r="D5" s="364"/>
      <c r="E5" s="364"/>
      <c r="F5" s="364"/>
      <c r="G5" s="364"/>
      <c r="H5" s="364"/>
      <c r="I5" s="364"/>
      <c r="J5" s="364"/>
      <c r="K5" s="364"/>
      <c r="L5" s="365"/>
      <c r="M5" s="363" t="s">
        <v>21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2" t="s">
        <v>2</v>
      </c>
      <c r="C6" s="375" t="s">
        <v>6</v>
      </c>
      <c r="D6" s="373"/>
      <c r="E6" s="373" t="s">
        <v>7</v>
      </c>
      <c r="F6" s="373"/>
      <c r="G6" s="373" t="s">
        <v>8</v>
      </c>
      <c r="H6" s="373"/>
      <c r="I6" s="373" t="s">
        <v>9</v>
      </c>
      <c r="J6" s="373"/>
      <c r="K6" s="373" t="s">
        <v>0</v>
      </c>
      <c r="L6" s="380"/>
      <c r="M6" s="376" t="s">
        <v>6</v>
      </c>
      <c r="N6" s="373"/>
      <c r="O6" s="373" t="s">
        <v>7</v>
      </c>
      <c r="P6" s="373"/>
      <c r="Q6" s="373" t="s">
        <v>8</v>
      </c>
      <c r="R6" s="373"/>
      <c r="S6" s="373" t="s">
        <v>9</v>
      </c>
      <c r="T6" s="373"/>
      <c r="U6" s="373" t="s">
        <v>0</v>
      </c>
      <c r="V6" s="374"/>
    </row>
    <row r="7" spans="2:22" ht="13.5" thickBot="1" x14ac:dyDescent="0.25">
      <c r="B7" s="85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83"/>
      <c r="C8" s="45"/>
      <c r="D8" s="166" t="s">
        <v>1</v>
      </c>
      <c r="E8" s="167"/>
      <c r="F8" s="167" t="s">
        <v>1</v>
      </c>
      <c r="G8" s="1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167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42">
        <v>1</v>
      </c>
      <c r="C9" s="2"/>
      <c r="D9" s="13"/>
      <c r="E9" s="2"/>
      <c r="F9" s="2"/>
      <c r="G9" s="37"/>
      <c r="H9" s="13"/>
      <c r="I9" s="2"/>
      <c r="J9" s="2"/>
      <c r="K9" s="37" t="str">
        <f>IF(C9+E9+G9+I9=0,"",C9+E9+G9+I9)</f>
        <v/>
      </c>
      <c r="L9" s="2" t="str">
        <f>IF(D9+F9+H9+J9=0,"",D9+F9+H9+J9)</f>
        <v/>
      </c>
      <c r="M9" s="45"/>
      <c r="N9" s="2"/>
      <c r="O9" s="37"/>
      <c r="P9" s="13"/>
      <c r="Q9" s="2"/>
      <c r="R9" s="2"/>
      <c r="S9" s="37"/>
      <c r="T9" s="13"/>
      <c r="U9" s="2" t="str">
        <f>IF(M9+O9+Q9+S9=0,"",M9+O9+Q9+S9)</f>
        <v/>
      </c>
      <c r="V9" s="29" t="str">
        <f>IF(N9+P9+R9+T9=0,"",N9+P9+R9+T9)</f>
        <v/>
      </c>
    </row>
    <row r="10" spans="2:22" x14ac:dyDescent="0.2">
      <c r="B10" s="42">
        <v>2</v>
      </c>
      <c r="C10" s="2"/>
      <c r="D10" s="13"/>
      <c r="E10" s="2"/>
      <c r="F10" s="2"/>
      <c r="G10" s="37"/>
      <c r="H10" s="13"/>
      <c r="I10" s="2"/>
      <c r="J10" s="2"/>
      <c r="K10" s="37" t="str">
        <f t="shared" ref="K10:L56" si="0">IF(C10+E10+G10+I10=0,"",C10+E10+G10+I10)</f>
        <v/>
      </c>
      <c r="L10" s="2" t="str">
        <f t="shared" si="0"/>
        <v/>
      </c>
      <c r="M10" s="45"/>
      <c r="N10" s="2"/>
      <c r="O10" s="37"/>
      <c r="P10" s="13"/>
      <c r="Q10" s="2"/>
      <c r="R10" s="2"/>
      <c r="S10" s="37"/>
      <c r="T10" s="13"/>
      <c r="U10" s="2" t="str">
        <f t="shared" ref="U10:V58" si="1">IF(M10+O10+Q10+S10=0,"",M10+O10+Q10+S10)</f>
        <v/>
      </c>
      <c r="V10" s="29" t="str">
        <f t="shared" si="1"/>
        <v/>
      </c>
    </row>
    <row r="11" spans="2:22" x14ac:dyDescent="0.2">
      <c r="B11" s="42">
        <v>3</v>
      </c>
      <c r="C11" s="2"/>
      <c r="D11" s="13"/>
      <c r="E11" s="2"/>
      <c r="F11" s="2"/>
      <c r="G11" s="37"/>
      <c r="H11" s="13"/>
      <c r="I11" s="2"/>
      <c r="J11" s="2"/>
      <c r="K11" s="37" t="str">
        <f t="shared" si="0"/>
        <v/>
      </c>
      <c r="L11" s="2" t="str">
        <f t="shared" si="0"/>
        <v/>
      </c>
      <c r="M11" s="45"/>
      <c r="N11" s="2"/>
      <c r="O11" s="37"/>
      <c r="P11" s="13"/>
      <c r="Q11" s="2"/>
      <c r="R11" s="2"/>
      <c r="S11" s="37"/>
      <c r="T11" s="13"/>
      <c r="U11" s="2" t="str">
        <f t="shared" si="1"/>
        <v/>
      </c>
      <c r="V11" s="29" t="str">
        <f t="shared" si="1"/>
        <v/>
      </c>
    </row>
    <row r="12" spans="2:22" x14ac:dyDescent="0.2">
      <c r="B12" s="43">
        <v>4</v>
      </c>
      <c r="C12" s="7"/>
      <c r="D12" s="11"/>
      <c r="E12" s="7"/>
      <c r="F12" s="7"/>
      <c r="G12" s="10"/>
      <c r="H12" s="11"/>
      <c r="I12" s="7"/>
      <c r="J12" s="7"/>
      <c r="K12" s="10" t="str">
        <f t="shared" si="0"/>
        <v/>
      </c>
      <c r="L12" s="7" t="str">
        <f t="shared" si="0"/>
        <v/>
      </c>
      <c r="M12" s="16"/>
      <c r="N12" s="7"/>
      <c r="O12" s="10"/>
      <c r="P12" s="11"/>
      <c r="Q12" s="7"/>
      <c r="R12" s="7"/>
      <c r="S12" s="10"/>
      <c r="T12" s="11"/>
      <c r="U12" s="7" t="str">
        <f t="shared" si="1"/>
        <v/>
      </c>
      <c r="V12" s="35" t="str">
        <f t="shared" si="1"/>
        <v/>
      </c>
    </row>
    <row r="13" spans="2:22" x14ac:dyDescent="0.2">
      <c r="B13" s="42">
        <v>5</v>
      </c>
      <c r="C13" s="2"/>
      <c r="D13" s="13"/>
      <c r="E13" s="2"/>
      <c r="F13" s="2"/>
      <c r="G13" s="37"/>
      <c r="H13" s="13"/>
      <c r="I13" s="2"/>
      <c r="J13" s="2"/>
      <c r="K13" s="37" t="str">
        <f t="shared" si="0"/>
        <v/>
      </c>
      <c r="L13" s="2" t="str">
        <f t="shared" si="0"/>
        <v/>
      </c>
      <c r="M13" s="45"/>
      <c r="N13" s="2"/>
      <c r="O13" s="37"/>
      <c r="P13" s="13"/>
      <c r="Q13" s="2"/>
      <c r="R13" s="2"/>
      <c r="S13" s="37"/>
      <c r="T13" s="13"/>
      <c r="U13" s="2" t="str">
        <f t="shared" si="1"/>
        <v/>
      </c>
      <c r="V13" s="29" t="str">
        <f t="shared" si="1"/>
        <v/>
      </c>
    </row>
    <row r="14" spans="2:22" x14ac:dyDescent="0.2">
      <c r="B14" s="42">
        <v>6</v>
      </c>
      <c r="C14" s="2"/>
      <c r="D14" s="13"/>
      <c r="E14" s="2"/>
      <c r="F14" s="2"/>
      <c r="G14" s="37"/>
      <c r="H14" s="13"/>
      <c r="I14" s="2"/>
      <c r="J14" s="2"/>
      <c r="K14" s="37" t="str">
        <f t="shared" si="0"/>
        <v/>
      </c>
      <c r="L14" s="2" t="str">
        <f t="shared" si="0"/>
        <v/>
      </c>
      <c r="M14" s="45"/>
      <c r="N14" s="2"/>
      <c r="O14" s="37"/>
      <c r="P14" s="13"/>
      <c r="Q14" s="2"/>
      <c r="R14" s="2"/>
      <c r="S14" s="37"/>
      <c r="T14" s="13"/>
      <c r="U14" s="2" t="str">
        <f t="shared" si="1"/>
        <v/>
      </c>
      <c r="V14" s="29" t="str">
        <f t="shared" si="1"/>
        <v/>
      </c>
    </row>
    <row r="15" spans="2:22" x14ac:dyDescent="0.2">
      <c r="B15" s="42">
        <v>7</v>
      </c>
      <c r="C15" s="2"/>
      <c r="D15" s="13"/>
      <c r="E15" s="2"/>
      <c r="F15" s="2"/>
      <c r="G15" s="37"/>
      <c r="H15" s="13"/>
      <c r="I15" s="2"/>
      <c r="J15" s="2"/>
      <c r="K15" s="37" t="str">
        <f t="shared" si="0"/>
        <v/>
      </c>
      <c r="L15" s="2" t="str">
        <f t="shared" si="0"/>
        <v/>
      </c>
      <c r="M15" s="45"/>
      <c r="N15" s="2"/>
      <c r="O15" s="37"/>
      <c r="P15" s="13"/>
      <c r="Q15" s="2"/>
      <c r="R15" s="2"/>
      <c r="S15" s="37"/>
      <c r="T15" s="13"/>
      <c r="U15" s="2" t="str">
        <f t="shared" si="1"/>
        <v/>
      </c>
      <c r="V15" s="29" t="str">
        <f t="shared" si="1"/>
        <v/>
      </c>
    </row>
    <row r="16" spans="2:22" x14ac:dyDescent="0.2">
      <c r="B16" s="43">
        <v>8</v>
      </c>
      <c r="C16" s="7"/>
      <c r="D16" s="11"/>
      <c r="E16" s="7"/>
      <c r="F16" s="7"/>
      <c r="G16" s="10"/>
      <c r="H16" s="11"/>
      <c r="I16" s="7"/>
      <c r="J16" s="7"/>
      <c r="K16" s="10" t="str">
        <f t="shared" si="0"/>
        <v/>
      </c>
      <c r="L16" s="7" t="str">
        <f t="shared" si="0"/>
        <v/>
      </c>
      <c r="M16" s="16"/>
      <c r="N16" s="7"/>
      <c r="O16" s="10"/>
      <c r="P16" s="11"/>
      <c r="Q16" s="7"/>
      <c r="R16" s="7"/>
      <c r="S16" s="10"/>
      <c r="T16" s="11"/>
      <c r="U16" s="7" t="str">
        <f t="shared" si="1"/>
        <v/>
      </c>
      <c r="V16" s="35" t="str">
        <f t="shared" si="1"/>
        <v/>
      </c>
    </row>
    <row r="17" spans="2:22" x14ac:dyDescent="0.2">
      <c r="B17" s="42">
        <v>9</v>
      </c>
      <c r="C17" s="2"/>
      <c r="D17" s="13"/>
      <c r="E17" s="2"/>
      <c r="F17" s="2"/>
      <c r="G17" s="37"/>
      <c r="H17" s="13"/>
      <c r="I17" s="2"/>
      <c r="J17" s="2"/>
      <c r="K17" s="37" t="str">
        <f t="shared" si="0"/>
        <v/>
      </c>
      <c r="L17" s="2" t="str">
        <f t="shared" si="0"/>
        <v/>
      </c>
      <c r="M17" s="45"/>
      <c r="N17" s="2"/>
      <c r="O17" s="37"/>
      <c r="P17" s="13"/>
      <c r="Q17" s="2"/>
      <c r="R17" s="2"/>
      <c r="S17" s="37"/>
      <c r="T17" s="13"/>
      <c r="U17" s="2" t="str">
        <f t="shared" si="1"/>
        <v/>
      </c>
      <c r="V17" s="29" t="str">
        <f t="shared" si="1"/>
        <v/>
      </c>
    </row>
    <row r="18" spans="2:22" x14ac:dyDescent="0.2">
      <c r="B18" s="42">
        <v>10</v>
      </c>
      <c r="C18" s="2"/>
      <c r="D18" s="13"/>
      <c r="E18" s="2"/>
      <c r="F18" s="2"/>
      <c r="G18" s="37"/>
      <c r="H18" s="13"/>
      <c r="I18" s="2"/>
      <c r="J18" s="2"/>
      <c r="K18" s="37" t="str">
        <f t="shared" si="0"/>
        <v/>
      </c>
      <c r="L18" s="2" t="str">
        <f t="shared" si="0"/>
        <v/>
      </c>
      <c r="M18" s="45"/>
      <c r="N18" s="2"/>
      <c r="O18" s="37"/>
      <c r="P18" s="13"/>
      <c r="Q18" s="2"/>
      <c r="R18" s="2"/>
      <c r="S18" s="37"/>
      <c r="T18" s="13"/>
      <c r="U18" s="2" t="str">
        <f t="shared" si="1"/>
        <v/>
      </c>
      <c r="V18" s="29" t="str">
        <f t="shared" si="1"/>
        <v/>
      </c>
    </row>
    <row r="19" spans="2:22" x14ac:dyDescent="0.2">
      <c r="B19" s="42">
        <v>11</v>
      </c>
      <c r="C19" s="2"/>
      <c r="D19" s="13"/>
      <c r="E19" s="2"/>
      <c r="F19" s="2"/>
      <c r="G19" s="37"/>
      <c r="H19" s="13"/>
      <c r="I19" s="2"/>
      <c r="J19" s="2"/>
      <c r="K19" s="37" t="str">
        <f t="shared" si="0"/>
        <v/>
      </c>
      <c r="L19" s="2" t="str">
        <f t="shared" si="0"/>
        <v/>
      </c>
      <c r="M19" s="45"/>
      <c r="N19" s="2"/>
      <c r="O19" s="37"/>
      <c r="P19" s="13"/>
      <c r="Q19" s="2"/>
      <c r="R19" s="2"/>
      <c r="S19" s="37"/>
      <c r="T19" s="13"/>
      <c r="U19" s="2" t="str">
        <f t="shared" si="1"/>
        <v/>
      </c>
      <c r="V19" s="29" t="str">
        <f t="shared" si="1"/>
        <v/>
      </c>
    </row>
    <row r="20" spans="2:22" x14ac:dyDescent="0.2">
      <c r="B20" s="42">
        <v>12</v>
      </c>
      <c r="C20" s="2"/>
      <c r="D20" s="13"/>
      <c r="E20" s="2"/>
      <c r="F20" s="2"/>
      <c r="G20" s="37"/>
      <c r="H20" s="13"/>
      <c r="I20" s="2"/>
      <c r="J20" s="2"/>
      <c r="K20" s="37" t="str">
        <f t="shared" si="0"/>
        <v/>
      </c>
      <c r="L20" s="2" t="str">
        <f t="shared" si="0"/>
        <v/>
      </c>
      <c r="M20" s="45"/>
      <c r="N20" s="2"/>
      <c r="O20" s="37"/>
      <c r="P20" s="13"/>
      <c r="Q20" s="2"/>
      <c r="R20" s="2"/>
      <c r="S20" s="37"/>
      <c r="T20" s="13"/>
      <c r="U20" s="2" t="str">
        <f t="shared" si="1"/>
        <v/>
      </c>
      <c r="V20" s="29" t="str">
        <f t="shared" si="1"/>
        <v/>
      </c>
    </row>
    <row r="21" spans="2:22" x14ac:dyDescent="0.2">
      <c r="B21" s="44">
        <v>13</v>
      </c>
      <c r="C21" s="8"/>
      <c r="D21" s="9"/>
      <c r="E21" s="8"/>
      <c r="F21" s="8"/>
      <c r="G21" s="4"/>
      <c r="H21" s="9"/>
      <c r="I21" s="8"/>
      <c r="J21" s="8"/>
      <c r="K21" s="4" t="str">
        <f t="shared" si="0"/>
        <v/>
      </c>
      <c r="L21" s="8" t="str">
        <f t="shared" si="0"/>
        <v/>
      </c>
      <c r="M21" s="17"/>
      <c r="N21" s="8"/>
      <c r="O21" s="4"/>
      <c r="P21" s="9"/>
      <c r="Q21" s="8"/>
      <c r="R21" s="8"/>
      <c r="S21" s="4"/>
      <c r="T21" s="9"/>
      <c r="U21" s="8" t="str">
        <f t="shared" si="1"/>
        <v/>
      </c>
      <c r="V21" s="34" t="str">
        <f t="shared" si="1"/>
        <v/>
      </c>
    </row>
    <row r="22" spans="2:22" x14ac:dyDescent="0.2">
      <c r="B22" s="42">
        <v>14</v>
      </c>
      <c r="C22" s="2"/>
      <c r="D22" s="13"/>
      <c r="E22" s="2"/>
      <c r="F22" s="2"/>
      <c r="G22" s="37"/>
      <c r="H22" s="13"/>
      <c r="I22" s="2"/>
      <c r="J22" s="2"/>
      <c r="K22" s="37" t="str">
        <f t="shared" si="0"/>
        <v/>
      </c>
      <c r="L22" s="2" t="str">
        <f t="shared" si="0"/>
        <v/>
      </c>
      <c r="M22" s="45"/>
      <c r="N22" s="2"/>
      <c r="O22" s="37"/>
      <c r="P22" s="13"/>
      <c r="Q22" s="2"/>
      <c r="R22" s="2"/>
      <c r="S22" s="37"/>
      <c r="T22" s="13"/>
      <c r="U22" s="2" t="str">
        <f t="shared" si="1"/>
        <v/>
      </c>
      <c r="V22" s="29" t="str">
        <f t="shared" si="1"/>
        <v/>
      </c>
    </row>
    <row r="23" spans="2:22" x14ac:dyDescent="0.2">
      <c r="B23" s="42">
        <v>15</v>
      </c>
      <c r="C23" s="2"/>
      <c r="D23" s="13"/>
      <c r="E23" s="2"/>
      <c r="F23" s="2"/>
      <c r="G23" s="37"/>
      <c r="H23" s="13"/>
      <c r="I23" s="2"/>
      <c r="J23" s="2"/>
      <c r="K23" s="37" t="str">
        <f t="shared" si="0"/>
        <v/>
      </c>
      <c r="L23" s="2" t="str">
        <f t="shared" si="0"/>
        <v/>
      </c>
      <c r="M23" s="45"/>
      <c r="N23" s="2"/>
      <c r="O23" s="37"/>
      <c r="P23" s="13"/>
      <c r="Q23" s="2"/>
      <c r="R23" s="2"/>
      <c r="S23" s="37"/>
      <c r="T23" s="13"/>
      <c r="U23" s="2" t="str">
        <f t="shared" si="1"/>
        <v/>
      </c>
      <c r="V23" s="29" t="str">
        <f t="shared" si="1"/>
        <v/>
      </c>
    </row>
    <row r="24" spans="2:22" x14ac:dyDescent="0.2">
      <c r="B24" s="43">
        <v>16</v>
      </c>
      <c r="C24" s="7"/>
      <c r="D24" s="11"/>
      <c r="E24" s="7"/>
      <c r="F24" s="7"/>
      <c r="G24" s="10"/>
      <c r="H24" s="11"/>
      <c r="I24" s="7"/>
      <c r="J24" s="7"/>
      <c r="K24" s="10" t="str">
        <f t="shared" si="0"/>
        <v/>
      </c>
      <c r="L24" s="7" t="str">
        <f t="shared" si="0"/>
        <v/>
      </c>
      <c r="M24" s="16"/>
      <c r="N24" s="7"/>
      <c r="O24" s="10"/>
      <c r="P24" s="11"/>
      <c r="Q24" s="7"/>
      <c r="R24" s="7"/>
      <c r="S24" s="10"/>
      <c r="T24" s="11"/>
      <c r="U24" s="7" t="str">
        <f t="shared" si="1"/>
        <v/>
      </c>
      <c r="V24" s="35" t="str">
        <f t="shared" si="1"/>
        <v/>
      </c>
    </row>
    <row r="25" spans="2:22" x14ac:dyDescent="0.2">
      <c r="B25" s="42">
        <v>17</v>
      </c>
      <c r="C25" s="2"/>
      <c r="D25" s="13"/>
      <c r="E25" s="2"/>
      <c r="F25" s="2"/>
      <c r="G25" s="37"/>
      <c r="H25" s="13"/>
      <c r="I25" s="2"/>
      <c r="J25" s="2"/>
      <c r="K25" s="37" t="str">
        <f t="shared" si="0"/>
        <v/>
      </c>
      <c r="L25" s="2" t="str">
        <f t="shared" si="0"/>
        <v/>
      </c>
      <c r="M25" s="45"/>
      <c r="N25" s="2"/>
      <c r="O25" s="37"/>
      <c r="P25" s="13"/>
      <c r="Q25" s="2"/>
      <c r="R25" s="2"/>
      <c r="S25" s="37"/>
      <c r="T25" s="13"/>
      <c r="U25" s="2" t="str">
        <f t="shared" si="1"/>
        <v/>
      </c>
      <c r="V25" s="29" t="str">
        <f t="shared" si="1"/>
        <v/>
      </c>
    </row>
    <row r="26" spans="2:22" x14ac:dyDescent="0.2">
      <c r="B26" s="42">
        <v>18</v>
      </c>
      <c r="C26" s="2"/>
      <c r="D26" s="13"/>
      <c r="E26" s="2"/>
      <c r="F26" s="2"/>
      <c r="G26" s="37"/>
      <c r="H26" s="13"/>
      <c r="I26" s="2"/>
      <c r="J26" s="2"/>
      <c r="K26" s="37" t="str">
        <f t="shared" si="0"/>
        <v/>
      </c>
      <c r="L26" s="2" t="str">
        <f t="shared" si="0"/>
        <v/>
      </c>
      <c r="M26" s="45"/>
      <c r="N26" s="2"/>
      <c r="O26" s="37"/>
      <c r="P26" s="13"/>
      <c r="Q26" s="2"/>
      <c r="R26" s="2"/>
      <c r="S26" s="37"/>
      <c r="T26" s="13"/>
      <c r="U26" s="2" t="str">
        <f t="shared" si="1"/>
        <v/>
      </c>
      <c r="V26" s="29" t="str">
        <f t="shared" si="1"/>
        <v/>
      </c>
    </row>
    <row r="27" spans="2:22" x14ac:dyDescent="0.2">
      <c r="B27" s="42">
        <v>19</v>
      </c>
      <c r="C27" s="2"/>
      <c r="D27" s="13"/>
      <c r="E27" s="2"/>
      <c r="F27" s="2"/>
      <c r="G27" s="37"/>
      <c r="H27" s="13"/>
      <c r="I27" s="2"/>
      <c r="J27" s="2"/>
      <c r="K27" s="37" t="str">
        <f t="shared" si="0"/>
        <v/>
      </c>
      <c r="L27" s="2" t="str">
        <f t="shared" si="0"/>
        <v/>
      </c>
      <c r="M27" s="45"/>
      <c r="N27" s="2"/>
      <c r="O27" s="37"/>
      <c r="P27" s="13"/>
      <c r="Q27" s="2"/>
      <c r="R27" s="2"/>
      <c r="S27" s="37"/>
      <c r="T27" s="13"/>
      <c r="U27" s="2" t="str">
        <f t="shared" si="1"/>
        <v/>
      </c>
      <c r="V27" s="29" t="str">
        <f t="shared" si="1"/>
        <v/>
      </c>
    </row>
    <row r="28" spans="2:22" x14ac:dyDescent="0.2">
      <c r="B28" s="42">
        <v>20</v>
      </c>
      <c r="C28" s="2"/>
      <c r="D28" s="13"/>
      <c r="E28" s="2"/>
      <c r="F28" s="2"/>
      <c r="G28" s="37"/>
      <c r="H28" s="13"/>
      <c r="I28" s="2"/>
      <c r="J28" s="2"/>
      <c r="K28" s="37" t="str">
        <f t="shared" si="0"/>
        <v/>
      </c>
      <c r="L28" s="2" t="str">
        <f t="shared" si="0"/>
        <v/>
      </c>
      <c r="M28" s="45"/>
      <c r="N28" s="2"/>
      <c r="O28" s="37"/>
      <c r="P28" s="13"/>
      <c r="Q28" s="2"/>
      <c r="R28" s="2"/>
      <c r="S28" s="37"/>
      <c r="T28" s="13"/>
      <c r="U28" s="2" t="str">
        <f t="shared" si="1"/>
        <v/>
      </c>
      <c r="V28" s="29" t="str">
        <f t="shared" si="1"/>
        <v/>
      </c>
    </row>
    <row r="29" spans="2:22" x14ac:dyDescent="0.2">
      <c r="B29" s="44">
        <v>21</v>
      </c>
      <c r="C29" s="8"/>
      <c r="D29" s="9"/>
      <c r="E29" s="8"/>
      <c r="F29" s="8"/>
      <c r="G29" s="4"/>
      <c r="H29" s="9"/>
      <c r="I29" s="8"/>
      <c r="J29" s="8"/>
      <c r="K29" s="4" t="str">
        <f t="shared" si="0"/>
        <v/>
      </c>
      <c r="L29" s="8" t="str">
        <f t="shared" si="0"/>
        <v/>
      </c>
      <c r="M29" s="17"/>
      <c r="N29" s="8"/>
      <c r="O29" s="4"/>
      <c r="P29" s="9"/>
      <c r="Q29" s="8"/>
      <c r="R29" s="8"/>
      <c r="S29" s="4"/>
      <c r="T29" s="9"/>
      <c r="U29" s="8" t="str">
        <f t="shared" si="1"/>
        <v/>
      </c>
      <c r="V29" s="34" t="str">
        <f t="shared" si="1"/>
        <v/>
      </c>
    </row>
    <row r="30" spans="2:22" x14ac:dyDescent="0.2">
      <c r="B30" s="42">
        <v>22</v>
      </c>
      <c r="C30" s="2"/>
      <c r="D30" s="13"/>
      <c r="E30" s="2"/>
      <c r="F30" s="2"/>
      <c r="G30" s="37"/>
      <c r="H30" s="13"/>
      <c r="I30" s="2"/>
      <c r="J30" s="2"/>
      <c r="K30" s="37" t="str">
        <f t="shared" si="0"/>
        <v/>
      </c>
      <c r="L30" s="2" t="str">
        <f t="shared" si="0"/>
        <v/>
      </c>
      <c r="M30" s="45"/>
      <c r="N30" s="2"/>
      <c r="O30" s="37"/>
      <c r="P30" s="13"/>
      <c r="Q30" s="2"/>
      <c r="R30" s="2"/>
      <c r="S30" s="37"/>
      <c r="T30" s="13"/>
      <c r="U30" s="2" t="str">
        <f t="shared" si="1"/>
        <v/>
      </c>
      <c r="V30" s="29" t="str">
        <f t="shared" si="1"/>
        <v/>
      </c>
    </row>
    <row r="31" spans="2:22" x14ac:dyDescent="0.2">
      <c r="B31" s="42">
        <v>23</v>
      </c>
      <c r="C31" s="2"/>
      <c r="D31" s="13"/>
      <c r="E31" s="2"/>
      <c r="F31" s="2"/>
      <c r="G31" s="37"/>
      <c r="H31" s="13"/>
      <c r="I31" s="2"/>
      <c r="J31" s="2"/>
      <c r="K31" s="37" t="str">
        <f t="shared" si="0"/>
        <v/>
      </c>
      <c r="L31" s="2" t="str">
        <f t="shared" si="0"/>
        <v/>
      </c>
      <c r="M31" s="45"/>
      <c r="N31" s="2"/>
      <c r="O31" s="37"/>
      <c r="P31" s="13"/>
      <c r="Q31" s="2"/>
      <c r="R31" s="2"/>
      <c r="S31" s="37"/>
      <c r="T31" s="13"/>
      <c r="U31" s="2" t="str">
        <f t="shared" si="1"/>
        <v/>
      </c>
      <c r="V31" s="29" t="str">
        <f t="shared" si="1"/>
        <v/>
      </c>
    </row>
    <row r="32" spans="2:22" x14ac:dyDescent="0.2">
      <c r="B32" s="43">
        <v>24</v>
      </c>
      <c r="C32" s="7"/>
      <c r="D32" s="11"/>
      <c r="E32" s="7"/>
      <c r="F32" s="7"/>
      <c r="G32" s="10"/>
      <c r="H32" s="11"/>
      <c r="I32" s="7"/>
      <c r="J32" s="7"/>
      <c r="K32" s="10" t="str">
        <f t="shared" si="0"/>
        <v/>
      </c>
      <c r="L32" s="7" t="str">
        <f t="shared" si="0"/>
        <v/>
      </c>
      <c r="M32" s="16"/>
      <c r="N32" s="7"/>
      <c r="O32" s="10"/>
      <c r="P32" s="11"/>
      <c r="Q32" s="7"/>
      <c r="R32" s="7"/>
      <c r="S32" s="10"/>
      <c r="T32" s="11"/>
      <c r="U32" s="7" t="str">
        <f t="shared" si="1"/>
        <v/>
      </c>
      <c r="V32" s="35" t="str">
        <f t="shared" si="1"/>
        <v/>
      </c>
    </row>
    <row r="33" spans="2:22" x14ac:dyDescent="0.2">
      <c r="B33" s="42">
        <v>25</v>
      </c>
      <c r="C33" s="2"/>
      <c r="D33" s="13"/>
      <c r="E33" s="2"/>
      <c r="F33" s="2"/>
      <c r="G33" s="37"/>
      <c r="H33" s="13"/>
      <c r="I33" s="2"/>
      <c r="J33" s="2"/>
      <c r="K33" s="37" t="str">
        <f t="shared" si="0"/>
        <v/>
      </c>
      <c r="L33" s="2" t="str">
        <f t="shared" si="0"/>
        <v/>
      </c>
      <c r="M33" s="45"/>
      <c r="N33" s="2"/>
      <c r="O33" s="37"/>
      <c r="P33" s="13"/>
      <c r="Q33" s="2"/>
      <c r="R33" s="2"/>
      <c r="S33" s="37"/>
      <c r="T33" s="13"/>
      <c r="U33" s="2" t="str">
        <f t="shared" si="1"/>
        <v/>
      </c>
      <c r="V33" s="29" t="str">
        <f t="shared" si="1"/>
        <v/>
      </c>
    </row>
    <row r="34" spans="2:22" x14ac:dyDescent="0.2">
      <c r="B34" s="42">
        <v>26</v>
      </c>
      <c r="C34" s="2"/>
      <c r="D34" s="13"/>
      <c r="E34" s="2"/>
      <c r="F34" s="2"/>
      <c r="G34" s="37"/>
      <c r="H34" s="13"/>
      <c r="I34" s="2"/>
      <c r="J34" s="2"/>
      <c r="K34" s="37" t="str">
        <f t="shared" si="0"/>
        <v/>
      </c>
      <c r="L34" s="2" t="str">
        <f t="shared" si="0"/>
        <v/>
      </c>
      <c r="M34" s="45"/>
      <c r="N34" s="2"/>
      <c r="O34" s="37"/>
      <c r="P34" s="13"/>
      <c r="Q34" s="2"/>
      <c r="R34" s="2"/>
      <c r="S34" s="37"/>
      <c r="T34" s="13"/>
      <c r="U34" s="2" t="str">
        <f t="shared" si="1"/>
        <v/>
      </c>
      <c r="V34" s="29" t="str">
        <f t="shared" si="1"/>
        <v/>
      </c>
    </row>
    <row r="35" spans="2:22" x14ac:dyDescent="0.2">
      <c r="B35" s="42">
        <v>27</v>
      </c>
      <c r="C35" s="2"/>
      <c r="D35" s="13"/>
      <c r="E35" s="2"/>
      <c r="F35" s="2"/>
      <c r="G35" s="37"/>
      <c r="H35" s="13"/>
      <c r="I35" s="2"/>
      <c r="J35" s="2"/>
      <c r="K35" s="37" t="str">
        <f t="shared" si="0"/>
        <v/>
      </c>
      <c r="L35" s="2" t="str">
        <f t="shared" si="0"/>
        <v/>
      </c>
      <c r="M35" s="45"/>
      <c r="N35" s="2"/>
      <c r="O35" s="37"/>
      <c r="P35" s="13"/>
      <c r="Q35" s="2"/>
      <c r="R35" s="2"/>
      <c r="S35" s="37"/>
      <c r="T35" s="13"/>
      <c r="U35" s="2" t="str">
        <f t="shared" si="1"/>
        <v/>
      </c>
      <c r="V35" s="29" t="str">
        <f t="shared" si="1"/>
        <v/>
      </c>
    </row>
    <row r="36" spans="2:22" x14ac:dyDescent="0.2">
      <c r="B36" s="42">
        <v>28</v>
      </c>
      <c r="C36" s="2"/>
      <c r="D36" s="13"/>
      <c r="E36" s="2"/>
      <c r="F36" s="2"/>
      <c r="G36" s="37"/>
      <c r="H36" s="13"/>
      <c r="I36" s="2"/>
      <c r="J36" s="2"/>
      <c r="K36" s="37" t="str">
        <f t="shared" si="0"/>
        <v/>
      </c>
      <c r="L36" s="2" t="str">
        <f t="shared" si="0"/>
        <v/>
      </c>
      <c r="M36" s="45"/>
      <c r="N36" s="2"/>
      <c r="O36" s="37"/>
      <c r="P36" s="13"/>
      <c r="Q36" s="2"/>
      <c r="R36" s="2"/>
      <c r="S36" s="37"/>
      <c r="T36" s="13"/>
      <c r="U36" s="2" t="str">
        <f t="shared" si="1"/>
        <v/>
      </c>
      <c r="V36" s="29" t="str">
        <f t="shared" si="1"/>
        <v/>
      </c>
    </row>
    <row r="37" spans="2:22" x14ac:dyDescent="0.2">
      <c r="B37" s="44">
        <v>29</v>
      </c>
      <c r="C37" s="8"/>
      <c r="D37" s="9"/>
      <c r="E37" s="8"/>
      <c r="F37" s="8"/>
      <c r="G37" s="4"/>
      <c r="H37" s="9"/>
      <c r="I37" s="8"/>
      <c r="J37" s="8"/>
      <c r="K37" s="4" t="str">
        <f t="shared" si="0"/>
        <v/>
      </c>
      <c r="L37" s="8" t="str">
        <f t="shared" si="0"/>
        <v/>
      </c>
      <c r="M37" s="17"/>
      <c r="N37" s="8"/>
      <c r="O37" s="4"/>
      <c r="P37" s="9"/>
      <c r="Q37" s="8"/>
      <c r="R37" s="8"/>
      <c r="S37" s="4"/>
      <c r="T37" s="9"/>
      <c r="U37" s="8" t="str">
        <f t="shared" si="1"/>
        <v/>
      </c>
      <c r="V37" s="34" t="str">
        <f t="shared" si="1"/>
        <v/>
      </c>
    </row>
    <row r="38" spans="2:22" x14ac:dyDescent="0.2">
      <c r="B38" s="42">
        <v>30</v>
      </c>
      <c r="C38" s="2"/>
      <c r="D38" s="13"/>
      <c r="E38" s="2"/>
      <c r="F38" s="2"/>
      <c r="G38" s="37"/>
      <c r="H38" s="13"/>
      <c r="I38" s="2"/>
      <c r="J38" s="2"/>
      <c r="K38" s="37" t="str">
        <f t="shared" si="0"/>
        <v/>
      </c>
      <c r="L38" s="2" t="str">
        <f t="shared" si="0"/>
        <v/>
      </c>
      <c r="M38" s="45"/>
      <c r="N38" s="2"/>
      <c r="O38" s="37"/>
      <c r="P38" s="13"/>
      <c r="Q38" s="2"/>
      <c r="R38" s="2"/>
      <c r="S38" s="37"/>
      <c r="T38" s="13"/>
      <c r="U38" s="2" t="str">
        <f t="shared" si="1"/>
        <v/>
      </c>
      <c r="V38" s="29" t="str">
        <f t="shared" si="1"/>
        <v/>
      </c>
    </row>
    <row r="39" spans="2:22" x14ac:dyDescent="0.2">
      <c r="B39" s="42">
        <v>31</v>
      </c>
      <c r="C39" s="2"/>
      <c r="D39" s="13"/>
      <c r="E39" s="2"/>
      <c r="F39" s="2"/>
      <c r="G39" s="37"/>
      <c r="H39" s="13"/>
      <c r="I39" s="2"/>
      <c r="J39" s="2"/>
      <c r="K39" s="37" t="str">
        <f t="shared" si="0"/>
        <v/>
      </c>
      <c r="L39" s="2" t="str">
        <f t="shared" si="0"/>
        <v/>
      </c>
      <c r="M39" s="45"/>
      <c r="N39" s="2"/>
      <c r="O39" s="37"/>
      <c r="P39" s="13"/>
      <c r="Q39" s="2"/>
      <c r="R39" s="2"/>
      <c r="S39" s="37"/>
      <c r="T39" s="13"/>
      <c r="U39" s="2" t="str">
        <f t="shared" si="1"/>
        <v/>
      </c>
      <c r="V39" s="29" t="str">
        <f t="shared" si="1"/>
        <v/>
      </c>
    </row>
    <row r="40" spans="2:22" x14ac:dyDescent="0.2">
      <c r="B40" s="43">
        <v>32</v>
      </c>
      <c r="C40" s="7"/>
      <c r="D40" s="11"/>
      <c r="E40" s="7"/>
      <c r="F40" s="7"/>
      <c r="G40" s="10"/>
      <c r="H40" s="11"/>
      <c r="I40" s="7"/>
      <c r="J40" s="7"/>
      <c r="K40" s="10" t="str">
        <f t="shared" si="0"/>
        <v/>
      </c>
      <c r="L40" s="7" t="str">
        <f t="shared" si="0"/>
        <v/>
      </c>
      <c r="M40" s="16"/>
      <c r="N40" s="7"/>
      <c r="O40" s="10"/>
      <c r="P40" s="11"/>
      <c r="Q40" s="7"/>
      <c r="R40" s="7"/>
      <c r="S40" s="10"/>
      <c r="T40" s="11"/>
      <c r="U40" s="7" t="str">
        <f t="shared" si="1"/>
        <v/>
      </c>
      <c r="V40" s="35" t="str">
        <f t="shared" si="1"/>
        <v/>
      </c>
    </row>
    <row r="41" spans="2:22" x14ac:dyDescent="0.2">
      <c r="B41" s="42">
        <v>33</v>
      </c>
      <c r="C41" s="2"/>
      <c r="D41" s="13"/>
      <c r="E41" s="2"/>
      <c r="F41" s="2"/>
      <c r="G41" s="37"/>
      <c r="H41" s="13"/>
      <c r="I41" s="2"/>
      <c r="J41" s="2"/>
      <c r="K41" s="37" t="str">
        <f t="shared" si="0"/>
        <v/>
      </c>
      <c r="L41" s="2" t="str">
        <f t="shared" si="0"/>
        <v/>
      </c>
      <c r="M41" s="45"/>
      <c r="N41" s="2"/>
      <c r="O41" s="37"/>
      <c r="P41" s="13"/>
      <c r="Q41" s="2"/>
      <c r="R41" s="2"/>
      <c r="S41" s="37"/>
      <c r="T41" s="13"/>
      <c r="U41" s="2" t="str">
        <f t="shared" si="1"/>
        <v/>
      </c>
      <c r="V41" s="29" t="str">
        <f t="shared" si="1"/>
        <v/>
      </c>
    </row>
    <row r="42" spans="2:22" x14ac:dyDescent="0.2">
      <c r="B42" s="42">
        <v>34</v>
      </c>
      <c r="C42" s="2"/>
      <c r="D42" s="13"/>
      <c r="E42" s="2"/>
      <c r="F42" s="2"/>
      <c r="G42" s="37"/>
      <c r="H42" s="13"/>
      <c r="I42" s="2"/>
      <c r="J42" s="2"/>
      <c r="K42" s="37" t="str">
        <f t="shared" si="0"/>
        <v/>
      </c>
      <c r="L42" s="2" t="str">
        <f t="shared" si="0"/>
        <v/>
      </c>
      <c r="M42" s="45"/>
      <c r="N42" s="2"/>
      <c r="O42" s="37"/>
      <c r="P42" s="13"/>
      <c r="Q42" s="2"/>
      <c r="R42" s="2"/>
      <c r="S42" s="37"/>
      <c r="T42" s="13"/>
      <c r="U42" s="2" t="str">
        <f t="shared" si="1"/>
        <v/>
      </c>
      <c r="V42" s="29" t="str">
        <f t="shared" si="1"/>
        <v/>
      </c>
    </row>
    <row r="43" spans="2:22" x14ac:dyDescent="0.2">
      <c r="B43" s="42">
        <v>35</v>
      </c>
      <c r="C43" s="2"/>
      <c r="D43" s="13"/>
      <c r="E43" s="2"/>
      <c r="F43" s="2"/>
      <c r="G43" s="37"/>
      <c r="H43" s="13"/>
      <c r="I43" s="2"/>
      <c r="J43" s="2"/>
      <c r="K43" s="37" t="str">
        <f t="shared" si="0"/>
        <v/>
      </c>
      <c r="L43" s="2" t="str">
        <f t="shared" si="0"/>
        <v/>
      </c>
      <c r="M43" s="45"/>
      <c r="N43" s="2"/>
      <c r="O43" s="37"/>
      <c r="P43" s="13"/>
      <c r="Q43" s="2"/>
      <c r="R43" s="2"/>
      <c r="S43" s="37"/>
      <c r="T43" s="13"/>
      <c r="U43" s="2" t="str">
        <f t="shared" si="1"/>
        <v/>
      </c>
      <c r="V43" s="29" t="str">
        <f t="shared" si="1"/>
        <v/>
      </c>
    </row>
    <row r="44" spans="2:22" x14ac:dyDescent="0.2">
      <c r="B44" s="42">
        <v>36</v>
      </c>
      <c r="C44" s="2"/>
      <c r="D44" s="13"/>
      <c r="E44" s="2"/>
      <c r="F44" s="2"/>
      <c r="G44" s="37"/>
      <c r="H44" s="13"/>
      <c r="I44" s="2"/>
      <c r="J44" s="2"/>
      <c r="K44" s="37" t="str">
        <f t="shared" si="0"/>
        <v/>
      </c>
      <c r="L44" s="2" t="str">
        <f t="shared" si="0"/>
        <v/>
      </c>
      <c r="M44" s="45"/>
      <c r="N44" s="2"/>
      <c r="O44" s="37"/>
      <c r="P44" s="13"/>
      <c r="Q44" s="2"/>
      <c r="R44" s="2"/>
      <c r="S44" s="37"/>
      <c r="T44" s="13"/>
      <c r="U44" s="2" t="str">
        <f t="shared" si="1"/>
        <v/>
      </c>
      <c r="V44" s="29" t="str">
        <f t="shared" si="1"/>
        <v/>
      </c>
    </row>
    <row r="45" spans="2:22" x14ac:dyDescent="0.2">
      <c r="B45" s="44">
        <v>37</v>
      </c>
      <c r="C45" s="8"/>
      <c r="D45" s="9"/>
      <c r="E45" s="8"/>
      <c r="F45" s="8"/>
      <c r="G45" s="4"/>
      <c r="H45" s="9"/>
      <c r="I45" s="8"/>
      <c r="J45" s="8"/>
      <c r="K45" s="4" t="str">
        <f t="shared" si="0"/>
        <v/>
      </c>
      <c r="L45" s="8" t="str">
        <f t="shared" si="0"/>
        <v/>
      </c>
      <c r="M45" s="17"/>
      <c r="N45" s="8"/>
      <c r="O45" s="4"/>
      <c r="P45" s="9"/>
      <c r="Q45" s="8"/>
      <c r="R45" s="8"/>
      <c r="S45" s="4"/>
      <c r="T45" s="9"/>
      <c r="U45" s="8" t="str">
        <f t="shared" si="1"/>
        <v/>
      </c>
      <c r="V45" s="34" t="str">
        <f t="shared" si="1"/>
        <v/>
      </c>
    </row>
    <row r="46" spans="2:22" x14ac:dyDescent="0.2">
      <c r="B46" s="42">
        <v>38</v>
      </c>
      <c r="C46" s="2"/>
      <c r="D46" s="13"/>
      <c r="E46" s="2"/>
      <c r="F46" s="2"/>
      <c r="G46" s="37"/>
      <c r="H46" s="13"/>
      <c r="I46" s="2"/>
      <c r="J46" s="2"/>
      <c r="K46" s="37" t="str">
        <f t="shared" si="0"/>
        <v/>
      </c>
      <c r="L46" s="2" t="str">
        <f t="shared" si="0"/>
        <v/>
      </c>
      <c r="M46" s="45"/>
      <c r="N46" s="2"/>
      <c r="O46" s="37"/>
      <c r="P46" s="13"/>
      <c r="Q46" s="2"/>
      <c r="R46" s="2"/>
      <c r="S46" s="37"/>
      <c r="T46" s="13"/>
      <c r="U46" s="2" t="str">
        <f t="shared" si="1"/>
        <v/>
      </c>
      <c r="V46" s="29" t="str">
        <f t="shared" si="1"/>
        <v/>
      </c>
    </row>
    <row r="47" spans="2:22" x14ac:dyDescent="0.2">
      <c r="B47" s="42">
        <v>39</v>
      </c>
      <c r="C47" s="2"/>
      <c r="D47" s="13"/>
      <c r="E47" s="2"/>
      <c r="F47" s="2"/>
      <c r="G47" s="37"/>
      <c r="H47" s="13"/>
      <c r="I47" s="2"/>
      <c r="J47" s="2"/>
      <c r="K47" s="37" t="str">
        <f t="shared" si="0"/>
        <v/>
      </c>
      <c r="L47" s="2" t="str">
        <f t="shared" si="0"/>
        <v/>
      </c>
      <c r="M47" s="45"/>
      <c r="N47" s="2"/>
      <c r="O47" s="37"/>
      <c r="P47" s="13"/>
      <c r="Q47" s="2"/>
      <c r="R47" s="2"/>
      <c r="S47" s="37"/>
      <c r="T47" s="13"/>
      <c r="U47" s="2" t="str">
        <f t="shared" si="1"/>
        <v/>
      </c>
      <c r="V47" s="29" t="str">
        <f t="shared" si="1"/>
        <v/>
      </c>
    </row>
    <row r="48" spans="2:22" x14ac:dyDescent="0.2">
      <c r="B48" s="43">
        <v>40</v>
      </c>
      <c r="C48" s="7"/>
      <c r="D48" s="11"/>
      <c r="E48" s="7"/>
      <c r="F48" s="7"/>
      <c r="G48" s="10"/>
      <c r="H48" s="11"/>
      <c r="I48" s="7"/>
      <c r="J48" s="7"/>
      <c r="K48" s="10" t="str">
        <f t="shared" si="0"/>
        <v/>
      </c>
      <c r="L48" s="7" t="str">
        <f t="shared" si="0"/>
        <v/>
      </c>
      <c r="M48" s="16"/>
      <c r="N48" s="7"/>
      <c r="O48" s="10"/>
      <c r="P48" s="11"/>
      <c r="Q48" s="7"/>
      <c r="R48" s="7"/>
      <c r="S48" s="10"/>
      <c r="T48" s="11"/>
      <c r="U48" s="7" t="str">
        <f t="shared" si="1"/>
        <v/>
      </c>
      <c r="V48" s="35" t="str">
        <f t="shared" si="1"/>
        <v/>
      </c>
    </row>
    <row r="49" spans="2:22" x14ac:dyDescent="0.2">
      <c r="B49" s="42">
        <v>41</v>
      </c>
      <c r="C49" s="2"/>
      <c r="D49" s="2"/>
      <c r="E49" s="37"/>
      <c r="F49" s="13"/>
      <c r="G49" s="2"/>
      <c r="H49" s="2"/>
      <c r="I49" s="37"/>
      <c r="J49" s="13"/>
      <c r="K49" s="2" t="str">
        <f t="shared" si="0"/>
        <v/>
      </c>
      <c r="L49" s="2" t="str">
        <f t="shared" si="0"/>
        <v/>
      </c>
      <c r="M49" s="45"/>
      <c r="N49" s="2"/>
      <c r="O49" s="37"/>
      <c r="P49" s="13"/>
      <c r="Q49" s="2"/>
      <c r="R49" s="2"/>
      <c r="S49" s="37"/>
      <c r="T49" s="13"/>
      <c r="U49" s="2" t="str">
        <f t="shared" si="1"/>
        <v/>
      </c>
      <c r="V49" s="29" t="str">
        <f t="shared" si="1"/>
        <v/>
      </c>
    </row>
    <row r="50" spans="2:22" x14ac:dyDescent="0.2">
      <c r="B50" s="42">
        <v>42</v>
      </c>
      <c r="C50" s="2"/>
      <c r="D50" s="13"/>
      <c r="E50" s="2"/>
      <c r="F50" s="2"/>
      <c r="G50" s="37"/>
      <c r="H50" s="13"/>
      <c r="I50" s="2"/>
      <c r="J50" s="2"/>
      <c r="K50" s="37" t="str">
        <f t="shared" si="0"/>
        <v/>
      </c>
      <c r="L50" s="2" t="str">
        <f t="shared" si="0"/>
        <v/>
      </c>
      <c r="M50" s="45"/>
      <c r="N50" s="2"/>
      <c r="O50" s="37"/>
      <c r="P50" s="13"/>
      <c r="Q50" s="2"/>
      <c r="R50" s="2"/>
      <c r="S50" s="37"/>
      <c r="T50" s="13"/>
      <c r="U50" s="2" t="str">
        <f t="shared" si="1"/>
        <v/>
      </c>
      <c r="V50" s="29" t="str">
        <f t="shared" si="1"/>
        <v/>
      </c>
    </row>
    <row r="51" spans="2:22" x14ac:dyDescent="0.2">
      <c r="B51" s="42">
        <v>43</v>
      </c>
      <c r="C51" s="2"/>
      <c r="D51" s="13"/>
      <c r="E51" s="2"/>
      <c r="F51" s="2"/>
      <c r="G51" s="37"/>
      <c r="H51" s="13"/>
      <c r="I51" s="2"/>
      <c r="J51" s="2"/>
      <c r="K51" s="37" t="str">
        <f t="shared" si="0"/>
        <v/>
      </c>
      <c r="L51" s="2" t="str">
        <f t="shared" si="0"/>
        <v/>
      </c>
      <c r="M51" s="45"/>
      <c r="N51" s="2"/>
      <c r="O51" s="37"/>
      <c r="P51" s="13"/>
      <c r="Q51" s="2"/>
      <c r="R51" s="2"/>
      <c r="S51" s="37"/>
      <c r="T51" s="13"/>
      <c r="U51" s="2" t="str">
        <f t="shared" si="1"/>
        <v/>
      </c>
      <c r="V51" s="29" t="str">
        <f t="shared" si="1"/>
        <v/>
      </c>
    </row>
    <row r="52" spans="2:22" x14ac:dyDescent="0.2">
      <c r="B52" s="42">
        <v>44</v>
      </c>
      <c r="C52" s="2"/>
      <c r="D52" s="13"/>
      <c r="E52" s="2"/>
      <c r="F52" s="2"/>
      <c r="G52" s="37"/>
      <c r="H52" s="13"/>
      <c r="I52" s="2"/>
      <c r="J52" s="2"/>
      <c r="K52" s="37" t="str">
        <f t="shared" si="0"/>
        <v/>
      </c>
      <c r="L52" s="2" t="str">
        <f t="shared" si="0"/>
        <v/>
      </c>
      <c r="M52" s="45"/>
      <c r="N52" s="2"/>
      <c r="O52" s="37"/>
      <c r="P52" s="13"/>
      <c r="Q52" s="2"/>
      <c r="R52" s="2"/>
      <c r="S52" s="37"/>
      <c r="T52" s="13"/>
      <c r="U52" s="2" t="str">
        <f t="shared" si="1"/>
        <v/>
      </c>
      <c r="V52" s="29" t="str">
        <f t="shared" si="1"/>
        <v/>
      </c>
    </row>
    <row r="53" spans="2:22" x14ac:dyDescent="0.2">
      <c r="B53" s="44">
        <v>45</v>
      </c>
      <c r="C53" s="8"/>
      <c r="D53" s="9"/>
      <c r="E53" s="8"/>
      <c r="F53" s="8"/>
      <c r="G53" s="4"/>
      <c r="H53" s="9"/>
      <c r="I53" s="8"/>
      <c r="J53" s="8"/>
      <c r="K53" s="4" t="str">
        <f t="shared" si="0"/>
        <v/>
      </c>
      <c r="L53" s="8" t="str">
        <f t="shared" si="0"/>
        <v/>
      </c>
      <c r="M53" s="17"/>
      <c r="N53" s="8"/>
      <c r="O53" s="4"/>
      <c r="P53" s="9"/>
      <c r="Q53" s="8"/>
      <c r="R53" s="8"/>
      <c r="S53" s="4"/>
      <c r="T53" s="9"/>
      <c r="U53" s="8" t="str">
        <f t="shared" si="1"/>
        <v/>
      </c>
      <c r="V53" s="34" t="str">
        <f t="shared" si="1"/>
        <v/>
      </c>
    </row>
    <row r="54" spans="2:22" x14ac:dyDescent="0.2">
      <c r="B54" s="42">
        <v>46</v>
      </c>
      <c r="C54" s="2"/>
      <c r="D54" s="13"/>
      <c r="E54" s="2"/>
      <c r="F54" s="2"/>
      <c r="G54" s="37"/>
      <c r="H54" s="13"/>
      <c r="I54" s="2"/>
      <c r="J54" s="2"/>
      <c r="K54" s="37" t="str">
        <f t="shared" si="0"/>
        <v/>
      </c>
      <c r="L54" s="2" t="str">
        <f t="shared" si="0"/>
        <v/>
      </c>
      <c r="M54" s="45"/>
      <c r="N54" s="2"/>
      <c r="O54" s="37"/>
      <c r="P54" s="13"/>
      <c r="Q54" s="2"/>
      <c r="R54" s="2"/>
      <c r="S54" s="37"/>
      <c r="T54" s="13"/>
      <c r="U54" s="2" t="str">
        <f t="shared" si="1"/>
        <v/>
      </c>
      <c r="V54" s="29" t="str">
        <f t="shared" si="1"/>
        <v/>
      </c>
    </row>
    <row r="55" spans="2:22" x14ac:dyDescent="0.2">
      <c r="B55" s="42">
        <v>47</v>
      </c>
      <c r="C55" s="2"/>
      <c r="D55" s="13"/>
      <c r="E55" s="2"/>
      <c r="F55" s="2"/>
      <c r="G55" s="37"/>
      <c r="H55" s="13"/>
      <c r="I55" s="2"/>
      <c r="J55" s="2"/>
      <c r="K55" s="37" t="str">
        <f t="shared" si="0"/>
        <v/>
      </c>
      <c r="L55" s="2" t="str">
        <f t="shared" si="0"/>
        <v/>
      </c>
      <c r="M55" s="45"/>
      <c r="N55" s="2"/>
      <c r="O55" s="37"/>
      <c r="P55" s="13"/>
      <c r="Q55" s="2"/>
      <c r="R55" s="2"/>
      <c r="S55" s="37"/>
      <c r="T55" s="13"/>
      <c r="U55" s="2" t="str">
        <f t="shared" si="1"/>
        <v/>
      </c>
      <c r="V55" s="29" t="str">
        <f t="shared" si="1"/>
        <v/>
      </c>
    </row>
    <row r="56" spans="2:22" x14ac:dyDescent="0.2">
      <c r="B56" s="43">
        <v>48</v>
      </c>
      <c r="C56" s="7"/>
      <c r="D56" s="11"/>
      <c r="E56" s="7"/>
      <c r="F56" s="7"/>
      <c r="G56" s="10"/>
      <c r="H56" s="11"/>
      <c r="I56" s="7"/>
      <c r="J56" s="7"/>
      <c r="K56" s="10" t="str">
        <f t="shared" si="0"/>
        <v/>
      </c>
      <c r="L56" s="7" t="str">
        <f t="shared" si="0"/>
        <v/>
      </c>
      <c r="M56" s="16"/>
      <c r="N56" s="7"/>
      <c r="O56" s="10"/>
      <c r="P56" s="11"/>
      <c r="Q56" s="7"/>
      <c r="R56" s="7"/>
      <c r="S56" s="10"/>
      <c r="T56" s="11"/>
      <c r="U56" s="7" t="str">
        <f t="shared" si="1"/>
        <v/>
      </c>
      <c r="V56" s="35" t="str">
        <f t="shared" si="1"/>
        <v/>
      </c>
    </row>
    <row r="57" spans="2:22" x14ac:dyDescent="0.2">
      <c r="B57" s="42">
        <v>49</v>
      </c>
      <c r="C57" s="2"/>
      <c r="D57" s="13"/>
      <c r="E57" s="2"/>
      <c r="F57" s="2"/>
      <c r="G57" s="37"/>
      <c r="H57" s="13"/>
      <c r="I57" s="2"/>
      <c r="J57" s="2"/>
      <c r="K57" s="4" t="str">
        <f t="shared" ref="K57:K68" si="2">IF(C57+E57+G57+I57=0,"",C57+E57+G57+I57)</f>
        <v/>
      </c>
      <c r="L57" s="8" t="str">
        <f t="shared" ref="L57:L68" si="3">IF(D57+F57+H57+J57=0,"",D57+F57+H57+J57)</f>
        <v/>
      </c>
      <c r="M57" s="45"/>
      <c r="N57" s="2"/>
      <c r="O57" s="37"/>
      <c r="P57" s="13"/>
      <c r="Q57" s="2"/>
      <c r="R57" s="2"/>
      <c r="S57" s="37"/>
      <c r="T57" s="13"/>
      <c r="U57" s="4" t="str">
        <f t="shared" si="1"/>
        <v/>
      </c>
      <c r="V57" s="34" t="str">
        <f t="shared" si="1"/>
        <v/>
      </c>
    </row>
    <row r="58" spans="2:22" x14ac:dyDescent="0.2">
      <c r="B58" s="42">
        <v>50</v>
      </c>
      <c r="C58" s="2"/>
      <c r="D58" s="13"/>
      <c r="E58" s="2"/>
      <c r="F58" s="2"/>
      <c r="G58" s="37"/>
      <c r="H58" s="13"/>
      <c r="I58" s="2"/>
      <c r="J58" s="2"/>
      <c r="K58" s="37" t="str">
        <f t="shared" si="2"/>
        <v/>
      </c>
      <c r="L58" s="2" t="str">
        <f t="shared" si="3"/>
        <v/>
      </c>
      <c r="M58" s="45"/>
      <c r="N58" s="2"/>
      <c r="O58" s="37"/>
      <c r="P58" s="13"/>
      <c r="Q58" s="2"/>
      <c r="R58" s="2"/>
      <c r="S58" s="37"/>
      <c r="T58" s="13"/>
      <c r="U58" s="37" t="str">
        <f t="shared" si="1"/>
        <v/>
      </c>
      <c r="V58" s="29" t="str">
        <f t="shared" si="1"/>
        <v/>
      </c>
    </row>
    <row r="59" spans="2:22" x14ac:dyDescent="0.2">
      <c r="B59" s="42">
        <v>51</v>
      </c>
      <c r="C59" s="2"/>
      <c r="D59" s="13"/>
      <c r="E59" s="2"/>
      <c r="F59" s="2"/>
      <c r="G59" s="37"/>
      <c r="H59" s="13"/>
      <c r="I59" s="2"/>
      <c r="J59" s="2"/>
      <c r="K59" s="37" t="str">
        <f t="shared" si="2"/>
        <v/>
      </c>
      <c r="L59" s="2" t="str">
        <f t="shared" si="3"/>
        <v/>
      </c>
      <c r="M59" s="45"/>
      <c r="N59" s="2"/>
      <c r="O59" s="37"/>
      <c r="P59" s="13"/>
      <c r="Q59" s="2"/>
      <c r="R59" s="2"/>
      <c r="S59" s="37"/>
      <c r="T59" s="13"/>
      <c r="U59" s="37" t="str">
        <f t="shared" ref="U59:U70" si="4">IF(M59+O59+Q59+S59=0,"",M59+O59+Q59+S59)</f>
        <v/>
      </c>
      <c r="V59" s="29" t="str">
        <f t="shared" ref="V59:V70" si="5">IF(N59+P59+R59+T59=0,"",N59+P59+R59+T59)</f>
        <v/>
      </c>
    </row>
    <row r="60" spans="2:22" x14ac:dyDescent="0.2">
      <c r="B60" s="43">
        <v>52</v>
      </c>
      <c r="C60" s="7"/>
      <c r="D60" s="11"/>
      <c r="E60" s="7"/>
      <c r="F60" s="7"/>
      <c r="G60" s="10"/>
      <c r="H60" s="11"/>
      <c r="I60" s="7"/>
      <c r="J60" s="7"/>
      <c r="K60" s="10" t="str">
        <f t="shared" si="2"/>
        <v/>
      </c>
      <c r="L60" s="7" t="str">
        <f t="shared" si="3"/>
        <v/>
      </c>
      <c r="M60" s="16"/>
      <c r="N60" s="7"/>
      <c r="O60" s="10"/>
      <c r="P60" s="11"/>
      <c r="Q60" s="7"/>
      <c r="R60" s="7"/>
      <c r="S60" s="10"/>
      <c r="T60" s="11"/>
      <c r="U60" s="10" t="str">
        <f t="shared" si="4"/>
        <v/>
      </c>
      <c r="V60" s="35" t="str">
        <f t="shared" si="5"/>
        <v/>
      </c>
    </row>
    <row r="61" spans="2:22" x14ac:dyDescent="0.2">
      <c r="B61" s="42">
        <v>53</v>
      </c>
      <c r="C61" s="2"/>
      <c r="D61" s="13"/>
      <c r="E61" s="2"/>
      <c r="F61" s="2"/>
      <c r="G61" s="37"/>
      <c r="H61" s="13"/>
      <c r="I61" s="2"/>
      <c r="J61" s="2"/>
      <c r="K61" s="4" t="str">
        <f t="shared" si="2"/>
        <v/>
      </c>
      <c r="L61" s="2" t="str">
        <f t="shared" si="3"/>
        <v/>
      </c>
      <c r="M61" s="45"/>
      <c r="N61" s="2"/>
      <c r="O61" s="37"/>
      <c r="P61" s="13"/>
      <c r="Q61" s="2"/>
      <c r="R61" s="2"/>
      <c r="S61" s="37"/>
      <c r="T61" s="13"/>
      <c r="U61" s="4" t="str">
        <f t="shared" si="4"/>
        <v/>
      </c>
      <c r="V61" s="29" t="str">
        <f t="shared" si="5"/>
        <v/>
      </c>
    </row>
    <row r="62" spans="2:22" x14ac:dyDescent="0.2">
      <c r="B62" s="42">
        <v>54</v>
      </c>
      <c r="C62" s="2"/>
      <c r="D62" s="13"/>
      <c r="E62" s="2"/>
      <c r="F62" s="2"/>
      <c r="G62" s="37"/>
      <c r="H62" s="13"/>
      <c r="I62" s="2"/>
      <c r="J62" s="2"/>
      <c r="K62" s="37" t="str">
        <f t="shared" si="2"/>
        <v/>
      </c>
      <c r="L62" s="2" t="str">
        <f t="shared" si="3"/>
        <v/>
      </c>
      <c r="M62" s="45"/>
      <c r="N62" s="2"/>
      <c r="O62" s="37"/>
      <c r="P62" s="13"/>
      <c r="Q62" s="2"/>
      <c r="R62" s="2"/>
      <c r="S62" s="37"/>
      <c r="T62" s="13"/>
      <c r="U62" s="37" t="str">
        <f t="shared" si="4"/>
        <v/>
      </c>
      <c r="V62" s="29" t="str">
        <f t="shared" si="5"/>
        <v/>
      </c>
    </row>
    <row r="63" spans="2:22" x14ac:dyDescent="0.2">
      <c r="B63" s="42">
        <v>55</v>
      </c>
      <c r="C63" s="2"/>
      <c r="D63" s="13"/>
      <c r="E63" s="2"/>
      <c r="F63" s="2"/>
      <c r="G63" s="37"/>
      <c r="H63" s="13"/>
      <c r="I63" s="2"/>
      <c r="J63" s="2"/>
      <c r="K63" s="37" t="str">
        <f t="shared" si="2"/>
        <v/>
      </c>
      <c r="L63" s="2" t="str">
        <f t="shared" si="3"/>
        <v/>
      </c>
      <c r="M63" s="45"/>
      <c r="N63" s="2"/>
      <c r="O63" s="37"/>
      <c r="P63" s="13"/>
      <c r="Q63" s="2"/>
      <c r="R63" s="2"/>
      <c r="S63" s="37"/>
      <c r="T63" s="13"/>
      <c r="U63" s="37" t="str">
        <f t="shared" si="4"/>
        <v/>
      </c>
      <c r="V63" s="29" t="str">
        <f t="shared" si="5"/>
        <v/>
      </c>
    </row>
    <row r="64" spans="2:22" x14ac:dyDescent="0.2">
      <c r="B64" s="43">
        <v>56</v>
      </c>
      <c r="C64" s="7"/>
      <c r="D64" s="11"/>
      <c r="E64" s="7"/>
      <c r="F64" s="7"/>
      <c r="G64" s="10"/>
      <c r="H64" s="11"/>
      <c r="I64" s="7"/>
      <c r="J64" s="7"/>
      <c r="K64" s="37" t="str">
        <f t="shared" si="2"/>
        <v/>
      </c>
      <c r="L64" s="2" t="str">
        <f t="shared" si="3"/>
        <v/>
      </c>
      <c r="M64" s="16"/>
      <c r="N64" s="7"/>
      <c r="O64" s="10"/>
      <c r="P64" s="11"/>
      <c r="Q64" s="7"/>
      <c r="R64" s="7"/>
      <c r="S64" s="10"/>
      <c r="T64" s="11"/>
      <c r="U64" s="37" t="str">
        <f t="shared" si="4"/>
        <v/>
      </c>
      <c r="V64" s="29" t="str">
        <f t="shared" si="5"/>
        <v/>
      </c>
    </row>
    <row r="65" spans="1:24" x14ac:dyDescent="0.2">
      <c r="B65" s="42">
        <v>57</v>
      </c>
      <c r="C65" s="2"/>
      <c r="D65" s="13"/>
      <c r="E65" s="2"/>
      <c r="F65" s="2"/>
      <c r="G65" s="37"/>
      <c r="H65" s="13"/>
      <c r="I65" s="2"/>
      <c r="J65" s="2"/>
      <c r="K65" s="4" t="str">
        <f t="shared" si="2"/>
        <v/>
      </c>
      <c r="L65" s="8" t="str">
        <f t="shared" si="3"/>
        <v/>
      </c>
      <c r="M65" s="45"/>
      <c r="N65" s="2"/>
      <c r="O65" s="37"/>
      <c r="P65" s="13"/>
      <c r="Q65" s="2"/>
      <c r="R65" s="2"/>
      <c r="S65" s="37"/>
      <c r="T65" s="13"/>
      <c r="U65" s="4" t="str">
        <f t="shared" si="4"/>
        <v/>
      </c>
      <c r="V65" s="34" t="str">
        <f t="shared" si="5"/>
        <v/>
      </c>
    </row>
    <row r="66" spans="1:24" x14ac:dyDescent="0.2">
      <c r="B66" s="42">
        <v>58</v>
      </c>
      <c r="C66" s="2"/>
      <c r="D66" s="13"/>
      <c r="E66" s="2"/>
      <c r="F66" s="2"/>
      <c r="G66" s="37"/>
      <c r="H66" s="13"/>
      <c r="I66" s="2"/>
      <c r="J66" s="2"/>
      <c r="K66" s="37" t="str">
        <f t="shared" si="2"/>
        <v/>
      </c>
      <c r="L66" s="2" t="str">
        <f t="shared" si="3"/>
        <v/>
      </c>
      <c r="M66" s="45"/>
      <c r="N66" s="2"/>
      <c r="O66" s="37"/>
      <c r="P66" s="13"/>
      <c r="Q66" s="2"/>
      <c r="R66" s="2"/>
      <c r="S66" s="37"/>
      <c r="T66" s="13"/>
      <c r="U66" s="37" t="str">
        <f t="shared" si="4"/>
        <v/>
      </c>
      <c r="V66" s="29" t="str">
        <f t="shared" si="5"/>
        <v/>
      </c>
    </row>
    <row r="67" spans="1:24" x14ac:dyDescent="0.2">
      <c r="B67" s="42">
        <v>59</v>
      </c>
      <c r="C67" s="2"/>
      <c r="D67" s="13"/>
      <c r="E67" s="2"/>
      <c r="F67" s="2"/>
      <c r="G67" s="37"/>
      <c r="H67" s="13"/>
      <c r="I67" s="2"/>
      <c r="J67" s="2"/>
      <c r="K67" s="37" t="str">
        <f t="shared" si="2"/>
        <v/>
      </c>
      <c r="L67" s="2" t="str">
        <f t="shared" si="3"/>
        <v/>
      </c>
      <c r="M67" s="45"/>
      <c r="N67" s="2"/>
      <c r="O67" s="37"/>
      <c r="P67" s="13"/>
      <c r="Q67" s="2"/>
      <c r="R67" s="2"/>
      <c r="S67" s="37"/>
      <c r="T67" s="13"/>
      <c r="U67" s="37" t="str">
        <f t="shared" si="4"/>
        <v/>
      </c>
      <c r="V67" s="29" t="str">
        <f t="shared" si="5"/>
        <v/>
      </c>
    </row>
    <row r="68" spans="1:24" x14ac:dyDescent="0.2">
      <c r="B68" s="43">
        <v>60</v>
      </c>
      <c r="C68" s="7"/>
      <c r="D68" s="11"/>
      <c r="E68" s="7"/>
      <c r="F68" s="7"/>
      <c r="G68" s="10"/>
      <c r="H68" s="11"/>
      <c r="I68" s="7"/>
      <c r="J68" s="7"/>
      <c r="K68" s="10" t="str">
        <f t="shared" si="2"/>
        <v/>
      </c>
      <c r="L68" s="7" t="str">
        <f t="shared" si="3"/>
        <v/>
      </c>
      <c r="M68" s="16"/>
      <c r="N68" s="7"/>
      <c r="O68" s="10"/>
      <c r="P68" s="11"/>
      <c r="Q68" s="7"/>
      <c r="R68" s="7"/>
      <c r="S68" s="10"/>
      <c r="T68" s="11"/>
      <c r="U68" s="10" t="str">
        <f t="shared" si="4"/>
        <v/>
      </c>
      <c r="V68" s="35" t="str">
        <f t="shared" si="5"/>
        <v/>
      </c>
    </row>
    <row r="69" spans="1:24" x14ac:dyDescent="0.2">
      <c r="B69" s="42">
        <v>61</v>
      </c>
      <c r="C69" s="2"/>
      <c r="D69" s="13"/>
      <c r="E69" s="2"/>
      <c r="F69" s="2"/>
      <c r="G69" s="37"/>
      <c r="H69" s="13"/>
      <c r="I69" s="2"/>
      <c r="J69" s="2"/>
      <c r="K69" s="37" t="str">
        <f>IF(C69+E69+G69+I69=0,"",C69+E69+G69+I69)</f>
        <v/>
      </c>
      <c r="L69" s="2" t="str">
        <f>IF(D69+F69+H69+J69=0,"",D69+F69+H69+J69)</f>
        <v/>
      </c>
      <c r="M69" s="45"/>
      <c r="N69" s="2"/>
      <c r="O69" s="37"/>
      <c r="P69" s="13"/>
      <c r="Q69" s="2"/>
      <c r="R69" s="2"/>
      <c r="S69" s="37"/>
      <c r="T69" s="13"/>
      <c r="U69" s="37" t="str">
        <f t="shared" si="4"/>
        <v/>
      </c>
      <c r="V69" s="29" t="str">
        <f t="shared" si="5"/>
        <v/>
      </c>
    </row>
    <row r="70" spans="1:24" x14ac:dyDescent="0.2">
      <c r="A70" s="2"/>
      <c r="B70" s="42">
        <v>62</v>
      </c>
      <c r="C70" s="2"/>
      <c r="D70" s="2"/>
      <c r="E70" s="37"/>
      <c r="F70" s="13"/>
      <c r="G70" s="2"/>
      <c r="H70" s="2"/>
      <c r="I70" s="37"/>
      <c r="J70" s="13"/>
      <c r="K70" s="37" t="str">
        <f>IF(C70+E70+G70+I70=0,"",C70+E70+G70+I70)</f>
        <v/>
      </c>
      <c r="L70" s="2" t="str">
        <f>IF(D70+F70+H70+J70=0,"",D70+F70+H70+J70)</f>
        <v/>
      </c>
      <c r="M70" s="45"/>
      <c r="N70" s="2"/>
      <c r="O70" s="37"/>
      <c r="P70" s="13"/>
      <c r="Q70" s="2"/>
      <c r="R70" s="2"/>
      <c r="S70" s="37"/>
      <c r="T70" s="13"/>
      <c r="U70" s="37" t="str">
        <f t="shared" si="4"/>
        <v/>
      </c>
      <c r="V70" s="29" t="str">
        <f t="shared" si="5"/>
        <v/>
      </c>
    </row>
    <row r="71" spans="1:24" ht="13.5" customHeight="1" x14ac:dyDescent="0.2">
      <c r="B71" s="5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</row>
    <row r="73" spans="1:24" ht="13.5" customHeight="1" thickBot="1" x14ac:dyDescent="0.25">
      <c r="B73" s="12"/>
    </row>
    <row r="74" spans="1:24" ht="15.75" customHeight="1" thickBot="1" x14ac:dyDescent="0.25">
      <c r="B74" s="89" t="s">
        <v>5</v>
      </c>
      <c r="C74" s="355" t="str">
        <f>C4</f>
        <v>課　　　　　　　　長</v>
      </c>
      <c r="D74" s="356"/>
      <c r="E74" s="356"/>
      <c r="F74" s="356"/>
      <c r="G74" s="356"/>
      <c r="H74" s="356"/>
      <c r="I74" s="356"/>
      <c r="J74" s="356"/>
      <c r="K74" s="356"/>
      <c r="L74" s="357"/>
      <c r="M74" s="355" t="str">
        <f>M4</f>
        <v>課　　　　長　　　　補　　　　佐</v>
      </c>
      <c r="N74" s="356"/>
      <c r="O74" s="356"/>
      <c r="P74" s="356"/>
      <c r="Q74" s="356"/>
      <c r="R74" s="356"/>
      <c r="S74" s="356"/>
      <c r="T74" s="356"/>
      <c r="U74" s="356"/>
      <c r="V74" s="357"/>
    </row>
    <row r="75" spans="1:24" ht="15.75" customHeight="1" thickBot="1" x14ac:dyDescent="0.25">
      <c r="B75" s="75" t="s">
        <v>4</v>
      </c>
      <c r="C75" s="363" t="str">
        <f>C5</f>
        <v>５　　　　　　　　級</v>
      </c>
      <c r="D75" s="364"/>
      <c r="E75" s="364"/>
      <c r="F75" s="364"/>
      <c r="G75" s="364"/>
      <c r="H75" s="364"/>
      <c r="I75" s="364"/>
      <c r="J75" s="364"/>
      <c r="K75" s="364"/>
      <c r="L75" s="365"/>
      <c r="M75" s="363" t="str">
        <f>M5</f>
        <v>６　　　　　　　　級</v>
      </c>
      <c r="N75" s="364"/>
      <c r="O75" s="364"/>
      <c r="P75" s="364"/>
      <c r="Q75" s="364"/>
      <c r="R75" s="364"/>
      <c r="S75" s="364"/>
      <c r="T75" s="364"/>
      <c r="U75" s="364"/>
      <c r="V75" s="365"/>
    </row>
    <row r="76" spans="1:24" x14ac:dyDescent="0.2">
      <c r="B76" s="87" t="s">
        <v>2</v>
      </c>
      <c r="C76" s="362" t="s">
        <v>6</v>
      </c>
      <c r="D76" s="359"/>
      <c r="E76" s="359" t="s">
        <v>7</v>
      </c>
      <c r="F76" s="359"/>
      <c r="G76" s="359" t="s">
        <v>8</v>
      </c>
      <c r="H76" s="359"/>
      <c r="I76" s="359" t="s">
        <v>9</v>
      </c>
      <c r="J76" s="359"/>
      <c r="K76" s="359" t="s">
        <v>0</v>
      </c>
      <c r="L76" s="360"/>
      <c r="M76" s="361" t="s">
        <v>6</v>
      </c>
      <c r="N76" s="359"/>
      <c r="O76" s="359" t="s">
        <v>7</v>
      </c>
      <c r="P76" s="359"/>
      <c r="Q76" s="359" t="s">
        <v>8</v>
      </c>
      <c r="R76" s="359"/>
      <c r="S76" s="359" t="s">
        <v>9</v>
      </c>
      <c r="T76" s="359"/>
      <c r="U76" s="359" t="s">
        <v>0</v>
      </c>
      <c r="V76" s="360"/>
    </row>
    <row r="77" spans="1:24" ht="13.5" thickBot="1" x14ac:dyDescent="0.25">
      <c r="B77" s="88" t="s">
        <v>12</v>
      </c>
      <c r="C77" s="369" t="s">
        <v>159</v>
      </c>
      <c r="D77" s="368"/>
      <c r="E77" s="367" t="s">
        <v>159</v>
      </c>
      <c r="F77" s="368"/>
      <c r="G77" s="367" t="s">
        <v>159</v>
      </c>
      <c r="H77" s="368"/>
      <c r="I77" s="367" t="s">
        <v>159</v>
      </c>
      <c r="J77" s="368"/>
      <c r="K77" s="367" t="s">
        <v>159</v>
      </c>
      <c r="L77" s="368"/>
      <c r="M77" s="369" t="s">
        <v>159</v>
      </c>
      <c r="N77" s="368"/>
      <c r="O77" s="367" t="s">
        <v>159</v>
      </c>
      <c r="P77" s="368"/>
      <c r="Q77" s="367" t="s">
        <v>159</v>
      </c>
      <c r="R77" s="368"/>
      <c r="S77" s="367" t="s">
        <v>159</v>
      </c>
      <c r="T77" s="368"/>
      <c r="U77" s="367" t="s">
        <v>159</v>
      </c>
      <c r="V77" s="370"/>
    </row>
    <row r="78" spans="1:24" x14ac:dyDescent="0.2">
      <c r="B78" s="38">
        <v>63</v>
      </c>
      <c r="C78" s="14"/>
      <c r="D78" s="15"/>
      <c r="E78" s="32"/>
      <c r="F78" s="32"/>
      <c r="G78" s="47"/>
      <c r="H78" s="15"/>
      <c r="I78" s="32"/>
      <c r="J78" s="32"/>
      <c r="K78" s="47" t="str">
        <f t="shared" ref="K78:L125" si="6">IF(C78+E78+G78+I78=0,"",C78+E78+G78+I78)</f>
        <v/>
      </c>
      <c r="L78" s="32" t="str">
        <f t="shared" si="6"/>
        <v/>
      </c>
      <c r="M78" s="14"/>
      <c r="N78" s="32"/>
      <c r="O78" s="47"/>
      <c r="P78" s="15"/>
      <c r="Q78" s="32"/>
      <c r="R78" s="32"/>
      <c r="S78" s="47"/>
      <c r="T78" s="15"/>
      <c r="U78" s="32" t="str">
        <f t="shared" ref="U78:V125" si="7">IF(M78+O78+Q78+S78=0,"",M78+O78+Q78+S78)</f>
        <v/>
      </c>
      <c r="V78" s="28" t="str">
        <f t="shared" si="7"/>
        <v/>
      </c>
    </row>
    <row r="79" spans="1:24" x14ac:dyDescent="0.2">
      <c r="B79" s="27">
        <v>64</v>
      </c>
      <c r="C79" s="16"/>
      <c r="D79" s="11"/>
      <c r="E79" s="7"/>
      <c r="F79" s="7"/>
      <c r="G79" s="10"/>
      <c r="H79" s="11"/>
      <c r="I79" s="7"/>
      <c r="J79" s="7"/>
      <c r="K79" s="10" t="str">
        <f t="shared" si="6"/>
        <v/>
      </c>
      <c r="L79" s="7" t="str">
        <f t="shared" si="6"/>
        <v/>
      </c>
      <c r="M79" s="16"/>
      <c r="N79" s="7"/>
      <c r="O79" s="10"/>
      <c r="P79" s="11"/>
      <c r="Q79" s="7"/>
      <c r="R79" s="7"/>
      <c r="S79" s="10"/>
      <c r="T79" s="11"/>
      <c r="U79" s="7" t="str">
        <f t="shared" si="7"/>
        <v/>
      </c>
      <c r="V79" s="35" t="str">
        <f t="shared" si="7"/>
        <v/>
      </c>
    </row>
    <row r="80" spans="1:24" x14ac:dyDescent="0.2">
      <c r="B80" s="38">
        <v>65</v>
      </c>
      <c r="C80" s="45"/>
      <c r="D80" s="13"/>
      <c r="E80" s="2"/>
      <c r="F80" s="2"/>
      <c r="G80" s="37"/>
      <c r="H80" s="13"/>
      <c r="I80" s="2"/>
      <c r="J80" s="2"/>
      <c r="K80" s="37" t="str">
        <f t="shared" si="6"/>
        <v/>
      </c>
      <c r="L80" s="2" t="str">
        <f t="shared" si="6"/>
        <v/>
      </c>
      <c r="M80" s="45"/>
      <c r="N80" s="2"/>
      <c r="O80" s="37"/>
      <c r="P80" s="13"/>
      <c r="Q80" s="2"/>
      <c r="R80" s="2"/>
      <c r="S80" s="37"/>
      <c r="T80" s="13"/>
      <c r="U80" s="2" t="str">
        <f t="shared" si="7"/>
        <v/>
      </c>
      <c r="V80" s="29" t="str">
        <f t="shared" si="7"/>
        <v/>
      </c>
    </row>
    <row r="81" spans="2:22" x14ac:dyDescent="0.2">
      <c r="B81" s="38">
        <v>66</v>
      </c>
      <c r="C81" s="45"/>
      <c r="D81" s="13"/>
      <c r="E81" s="2"/>
      <c r="F81" s="2"/>
      <c r="G81" s="37"/>
      <c r="H81" s="13"/>
      <c r="I81" s="2"/>
      <c r="J81" s="2"/>
      <c r="K81" s="37" t="str">
        <f t="shared" si="6"/>
        <v/>
      </c>
      <c r="L81" s="2" t="str">
        <f t="shared" si="6"/>
        <v/>
      </c>
      <c r="M81" s="45"/>
      <c r="N81" s="2"/>
      <c r="O81" s="37"/>
      <c r="P81" s="13"/>
      <c r="Q81" s="2"/>
      <c r="R81" s="2"/>
      <c r="S81" s="37"/>
      <c r="T81" s="13"/>
      <c r="U81" s="2" t="str">
        <f t="shared" si="7"/>
        <v/>
      </c>
      <c r="V81" s="29" t="str">
        <f t="shared" si="7"/>
        <v/>
      </c>
    </row>
    <row r="82" spans="2:22" x14ac:dyDescent="0.2">
      <c r="B82" s="38">
        <v>67</v>
      </c>
      <c r="C82" s="45"/>
      <c r="D82" s="13"/>
      <c r="E82" s="2"/>
      <c r="F82" s="2"/>
      <c r="G82" s="37"/>
      <c r="H82" s="13"/>
      <c r="I82" s="2"/>
      <c r="J82" s="2"/>
      <c r="K82" s="37" t="str">
        <f t="shared" si="6"/>
        <v/>
      </c>
      <c r="L82" s="2" t="str">
        <f t="shared" si="6"/>
        <v/>
      </c>
      <c r="M82" s="45"/>
      <c r="N82" s="2"/>
      <c r="O82" s="37"/>
      <c r="P82" s="13"/>
      <c r="Q82" s="2"/>
      <c r="R82" s="2"/>
      <c r="S82" s="37"/>
      <c r="T82" s="13"/>
      <c r="U82" s="2" t="str">
        <f t="shared" si="7"/>
        <v/>
      </c>
      <c r="V82" s="29" t="str">
        <f t="shared" si="7"/>
        <v/>
      </c>
    </row>
    <row r="83" spans="2:22" x14ac:dyDescent="0.2">
      <c r="B83" s="27">
        <v>68</v>
      </c>
      <c r="C83" s="16"/>
      <c r="D83" s="11"/>
      <c r="E83" s="7"/>
      <c r="F83" s="7"/>
      <c r="G83" s="10"/>
      <c r="H83" s="11"/>
      <c r="I83" s="7"/>
      <c r="J83" s="7"/>
      <c r="K83" s="10" t="str">
        <f t="shared" si="6"/>
        <v/>
      </c>
      <c r="L83" s="7" t="str">
        <f t="shared" si="6"/>
        <v/>
      </c>
      <c r="M83" s="16"/>
      <c r="N83" s="7"/>
      <c r="O83" s="10"/>
      <c r="P83" s="11"/>
      <c r="Q83" s="7"/>
      <c r="R83" s="7"/>
      <c r="S83" s="10"/>
      <c r="T83" s="11"/>
      <c r="U83" s="7" t="str">
        <f t="shared" si="7"/>
        <v/>
      </c>
      <c r="V83" s="35" t="str">
        <f t="shared" si="7"/>
        <v/>
      </c>
    </row>
    <row r="84" spans="2:22" x14ac:dyDescent="0.2">
      <c r="B84" s="38">
        <v>69</v>
      </c>
      <c r="C84" s="45"/>
      <c r="D84" s="13"/>
      <c r="E84" s="2"/>
      <c r="F84" s="2"/>
      <c r="G84" s="37"/>
      <c r="H84" s="13"/>
      <c r="I84" s="2"/>
      <c r="J84" s="2"/>
      <c r="K84" s="37" t="str">
        <f t="shared" si="6"/>
        <v/>
      </c>
      <c r="L84" s="2" t="str">
        <f t="shared" si="6"/>
        <v/>
      </c>
      <c r="M84" s="45"/>
      <c r="N84" s="2"/>
      <c r="O84" s="37"/>
      <c r="P84" s="13"/>
      <c r="Q84" s="2"/>
      <c r="R84" s="2"/>
      <c r="S84" s="37"/>
      <c r="T84" s="13"/>
      <c r="U84" s="2" t="str">
        <f t="shared" si="7"/>
        <v/>
      </c>
      <c r="V84" s="29" t="str">
        <f t="shared" si="7"/>
        <v/>
      </c>
    </row>
    <row r="85" spans="2:22" x14ac:dyDescent="0.2">
      <c r="B85" s="38">
        <v>70</v>
      </c>
      <c r="C85" s="45"/>
      <c r="D85" s="13"/>
      <c r="E85" s="2"/>
      <c r="F85" s="2"/>
      <c r="G85" s="37"/>
      <c r="H85" s="13"/>
      <c r="I85" s="2"/>
      <c r="J85" s="2"/>
      <c r="K85" s="37" t="str">
        <f t="shared" si="6"/>
        <v/>
      </c>
      <c r="L85" s="2" t="str">
        <f t="shared" si="6"/>
        <v/>
      </c>
      <c r="M85" s="45"/>
      <c r="N85" s="2"/>
      <c r="O85" s="37"/>
      <c r="P85" s="13"/>
      <c r="Q85" s="2"/>
      <c r="R85" s="2"/>
      <c r="S85" s="37"/>
      <c r="T85" s="13"/>
      <c r="U85" s="2" t="str">
        <f t="shared" si="7"/>
        <v/>
      </c>
      <c r="V85" s="29" t="str">
        <f t="shared" si="7"/>
        <v/>
      </c>
    </row>
    <row r="86" spans="2:22" x14ac:dyDescent="0.2">
      <c r="B86" s="38">
        <v>71</v>
      </c>
      <c r="C86" s="45"/>
      <c r="D86" s="13"/>
      <c r="E86" s="2"/>
      <c r="F86" s="2"/>
      <c r="G86" s="37"/>
      <c r="H86" s="13"/>
      <c r="I86" s="2"/>
      <c r="J86" s="2"/>
      <c r="K86" s="37" t="str">
        <f t="shared" si="6"/>
        <v/>
      </c>
      <c r="L86" s="2" t="str">
        <f t="shared" si="6"/>
        <v/>
      </c>
      <c r="M86" s="45"/>
      <c r="N86" s="2"/>
      <c r="O86" s="37"/>
      <c r="P86" s="13"/>
      <c r="Q86" s="2"/>
      <c r="R86" s="2"/>
      <c r="S86" s="37"/>
      <c r="T86" s="13"/>
      <c r="U86" s="2" t="str">
        <f t="shared" si="7"/>
        <v/>
      </c>
      <c r="V86" s="29" t="str">
        <f t="shared" si="7"/>
        <v/>
      </c>
    </row>
    <row r="87" spans="2:22" x14ac:dyDescent="0.2">
      <c r="B87" s="27">
        <v>72</v>
      </c>
      <c r="C87" s="45"/>
      <c r="D87" s="13"/>
      <c r="E87" s="2"/>
      <c r="F87" s="2"/>
      <c r="G87" s="37"/>
      <c r="H87" s="13"/>
      <c r="I87" s="2"/>
      <c r="J87" s="2"/>
      <c r="K87" s="37" t="str">
        <f t="shared" si="6"/>
        <v/>
      </c>
      <c r="L87" s="2" t="str">
        <f t="shared" si="6"/>
        <v/>
      </c>
      <c r="M87" s="45"/>
      <c r="N87" s="2"/>
      <c r="O87" s="37"/>
      <c r="P87" s="13"/>
      <c r="Q87" s="2"/>
      <c r="R87" s="2"/>
      <c r="S87" s="37"/>
      <c r="T87" s="13"/>
      <c r="U87" s="2" t="str">
        <f t="shared" si="7"/>
        <v/>
      </c>
      <c r="V87" s="29" t="str">
        <f t="shared" si="7"/>
        <v/>
      </c>
    </row>
    <row r="88" spans="2:22" x14ac:dyDescent="0.2">
      <c r="B88" s="38">
        <v>73</v>
      </c>
      <c r="C88" s="17"/>
      <c r="D88" s="9"/>
      <c r="E88" s="8"/>
      <c r="F88" s="8"/>
      <c r="G88" s="4"/>
      <c r="H88" s="9"/>
      <c r="I88" s="8"/>
      <c r="J88" s="8"/>
      <c r="K88" s="4" t="str">
        <f t="shared" si="6"/>
        <v/>
      </c>
      <c r="L88" s="8" t="str">
        <f t="shared" si="6"/>
        <v/>
      </c>
      <c r="M88" s="17"/>
      <c r="N88" s="8"/>
      <c r="O88" s="4"/>
      <c r="P88" s="9"/>
      <c r="Q88" s="8"/>
      <c r="R88" s="8"/>
      <c r="S88" s="4"/>
      <c r="T88" s="9"/>
      <c r="U88" s="8" t="str">
        <f t="shared" si="7"/>
        <v/>
      </c>
      <c r="V88" s="34" t="str">
        <f t="shared" si="7"/>
        <v/>
      </c>
    </row>
    <row r="89" spans="2:22" x14ac:dyDescent="0.2">
      <c r="B89" s="38">
        <v>74</v>
      </c>
      <c r="C89" s="45"/>
      <c r="D89" s="13"/>
      <c r="E89" s="2"/>
      <c r="F89" s="2"/>
      <c r="G89" s="37"/>
      <c r="H89" s="13"/>
      <c r="I89" s="2"/>
      <c r="J89" s="2"/>
      <c r="K89" s="37" t="str">
        <f t="shared" si="6"/>
        <v/>
      </c>
      <c r="L89" s="2" t="str">
        <f t="shared" si="6"/>
        <v/>
      </c>
      <c r="M89" s="45"/>
      <c r="N89" s="2"/>
      <c r="O89" s="37"/>
      <c r="P89" s="13"/>
      <c r="Q89" s="2"/>
      <c r="R89" s="2"/>
      <c r="S89" s="37"/>
      <c r="T89" s="13"/>
      <c r="U89" s="2" t="str">
        <f t="shared" si="7"/>
        <v/>
      </c>
      <c r="V89" s="29" t="str">
        <f t="shared" si="7"/>
        <v/>
      </c>
    </row>
    <row r="90" spans="2:22" x14ac:dyDescent="0.2">
      <c r="B90" s="38">
        <v>75</v>
      </c>
      <c r="C90" s="45"/>
      <c r="D90" s="13"/>
      <c r="E90" s="2"/>
      <c r="F90" s="2"/>
      <c r="G90" s="37"/>
      <c r="H90" s="13"/>
      <c r="I90" s="2"/>
      <c r="J90" s="2"/>
      <c r="K90" s="37" t="str">
        <f t="shared" si="6"/>
        <v/>
      </c>
      <c r="L90" s="2" t="str">
        <f t="shared" si="6"/>
        <v/>
      </c>
      <c r="M90" s="45"/>
      <c r="N90" s="2"/>
      <c r="O90" s="37"/>
      <c r="P90" s="13"/>
      <c r="Q90" s="2"/>
      <c r="R90" s="2"/>
      <c r="S90" s="37"/>
      <c r="T90" s="13"/>
      <c r="U90" s="2" t="str">
        <f t="shared" si="7"/>
        <v/>
      </c>
      <c r="V90" s="29" t="str">
        <f t="shared" si="7"/>
        <v/>
      </c>
    </row>
    <row r="91" spans="2:22" x14ac:dyDescent="0.2">
      <c r="B91" s="27">
        <v>76</v>
      </c>
      <c r="C91" s="16"/>
      <c r="D91" s="11"/>
      <c r="E91" s="7"/>
      <c r="F91" s="7"/>
      <c r="G91" s="10"/>
      <c r="H91" s="11"/>
      <c r="I91" s="7"/>
      <c r="J91" s="7"/>
      <c r="K91" s="10" t="str">
        <f t="shared" si="6"/>
        <v/>
      </c>
      <c r="L91" s="7" t="str">
        <f t="shared" si="6"/>
        <v/>
      </c>
      <c r="M91" s="16"/>
      <c r="N91" s="7"/>
      <c r="O91" s="10"/>
      <c r="P91" s="11"/>
      <c r="Q91" s="7"/>
      <c r="R91" s="7"/>
      <c r="S91" s="10"/>
      <c r="T91" s="11"/>
      <c r="U91" s="7" t="str">
        <f t="shared" si="7"/>
        <v/>
      </c>
      <c r="V91" s="35" t="str">
        <f t="shared" si="7"/>
        <v/>
      </c>
    </row>
    <row r="92" spans="2:22" x14ac:dyDescent="0.2">
      <c r="B92" s="38">
        <v>77</v>
      </c>
      <c r="C92" s="45"/>
      <c r="D92" s="13"/>
      <c r="E92" s="2"/>
      <c r="F92" s="2"/>
      <c r="G92" s="37"/>
      <c r="H92" s="13"/>
      <c r="I92" s="2"/>
      <c r="J92" s="2"/>
      <c r="K92" s="37" t="str">
        <f t="shared" si="6"/>
        <v/>
      </c>
      <c r="L92" s="2" t="str">
        <f t="shared" si="6"/>
        <v/>
      </c>
      <c r="M92" s="45"/>
      <c r="N92" s="119"/>
      <c r="O92" s="37"/>
      <c r="P92" s="13"/>
      <c r="Q92" s="119"/>
      <c r="R92" s="2"/>
      <c r="S92" s="37"/>
      <c r="T92" s="13"/>
      <c r="U92" s="2" t="str">
        <f t="shared" si="7"/>
        <v/>
      </c>
      <c r="V92" s="29" t="str">
        <f t="shared" si="7"/>
        <v/>
      </c>
    </row>
    <row r="93" spans="2:22" x14ac:dyDescent="0.2">
      <c r="B93" s="38">
        <v>78</v>
      </c>
      <c r="C93" s="45"/>
      <c r="D93" s="13"/>
      <c r="E93" s="2"/>
      <c r="F93" s="2"/>
      <c r="G93" s="37"/>
      <c r="H93" s="13"/>
      <c r="I93" s="2"/>
      <c r="J93" s="2"/>
      <c r="K93" s="37" t="str">
        <f t="shared" si="6"/>
        <v/>
      </c>
      <c r="L93" s="2" t="str">
        <f t="shared" si="6"/>
        <v/>
      </c>
      <c r="M93" s="45"/>
      <c r="N93" s="119"/>
      <c r="O93" s="37"/>
      <c r="P93" s="13"/>
      <c r="Q93" s="119"/>
      <c r="R93" s="2"/>
      <c r="S93" s="37"/>
      <c r="T93" s="13"/>
      <c r="U93" s="2" t="str">
        <f t="shared" si="7"/>
        <v/>
      </c>
      <c r="V93" s="29" t="str">
        <f t="shared" si="7"/>
        <v/>
      </c>
    </row>
    <row r="94" spans="2:22" x14ac:dyDescent="0.2">
      <c r="B94" s="38">
        <v>79</v>
      </c>
      <c r="C94" s="45"/>
      <c r="D94" s="13"/>
      <c r="E94" s="2"/>
      <c r="F94" s="2"/>
      <c r="G94" s="37"/>
      <c r="H94" s="13"/>
      <c r="I94" s="2"/>
      <c r="J94" s="2"/>
      <c r="K94" s="37" t="str">
        <f t="shared" si="6"/>
        <v/>
      </c>
      <c r="L94" s="2" t="str">
        <f t="shared" si="6"/>
        <v/>
      </c>
      <c r="M94" s="45"/>
      <c r="N94" s="119"/>
      <c r="O94" s="37"/>
      <c r="P94" s="13"/>
      <c r="Q94" s="119"/>
      <c r="R94" s="119"/>
      <c r="S94" s="37"/>
      <c r="T94" s="13"/>
      <c r="U94" s="2" t="str">
        <f t="shared" si="7"/>
        <v/>
      </c>
      <c r="V94" s="29" t="str">
        <f t="shared" si="7"/>
        <v/>
      </c>
    </row>
    <row r="95" spans="2:22" x14ac:dyDescent="0.2">
      <c r="B95" s="27">
        <v>80</v>
      </c>
      <c r="C95" s="45"/>
      <c r="D95" s="13"/>
      <c r="E95" s="2"/>
      <c r="F95" s="2"/>
      <c r="G95" s="37"/>
      <c r="H95" s="13"/>
      <c r="I95" s="2"/>
      <c r="J95" s="2"/>
      <c r="K95" s="37" t="str">
        <f t="shared" si="6"/>
        <v/>
      </c>
      <c r="L95" s="2" t="str">
        <f t="shared" si="6"/>
        <v/>
      </c>
      <c r="M95" s="45"/>
      <c r="N95" s="119"/>
      <c r="O95" s="37"/>
      <c r="P95" s="13"/>
      <c r="Q95" s="119"/>
      <c r="R95" s="2"/>
      <c r="S95" s="37"/>
      <c r="T95" s="13"/>
      <c r="U95" s="2" t="str">
        <f t="shared" si="7"/>
        <v/>
      </c>
      <c r="V95" s="29" t="str">
        <f t="shared" si="7"/>
        <v/>
      </c>
    </row>
    <row r="96" spans="2:22" x14ac:dyDescent="0.2">
      <c r="B96" s="38">
        <v>81</v>
      </c>
      <c r="C96" s="17"/>
      <c r="D96" s="9"/>
      <c r="E96" s="8"/>
      <c r="F96" s="8"/>
      <c r="G96" s="4"/>
      <c r="H96" s="9"/>
      <c r="I96" s="8"/>
      <c r="J96" s="8"/>
      <c r="K96" s="4" t="str">
        <f t="shared" si="6"/>
        <v/>
      </c>
      <c r="L96" s="34" t="str">
        <f t="shared" si="6"/>
        <v/>
      </c>
      <c r="M96" s="17"/>
      <c r="N96" s="8"/>
      <c r="O96" s="4"/>
      <c r="P96" s="9"/>
      <c r="Q96" s="8"/>
      <c r="R96" s="8"/>
      <c r="S96" s="4"/>
      <c r="T96" s="9"/>
      <c r="U96" s="8" t="str">
        <f t="shared" si="7"/>
        <v/>
      </c>
      <c r="V96" s="34" t="str">
        <f t="shared" si="7"/>
        <v/>
      </c>
    </row>
    <row r="97" spans="2:22" x14ac:dyDescent="0.2">
      <c r="B97" s="38">
        <v>82</v>
      </c>
      <c r="C97" s="45"/>
      <c r="D97" s="2"/>
      <c r="E97" s="37"/>
      <c r="F97" s="2"/>
      <c r="G97" s="37"/>
      <c r="H97" s="2"/>
      <c r="I97" s="37"/>
      <c r="J97" s="2"/>
      <c r="K97" s="37" t="str">
        <f t="shared" si="6"/>
        <v/>
      </c>
      <c r="L97" s="29" t="str">
        <f t="shared" si="6"/>
        <v/>
      </c>
      <c r="M97" s="45"/>
      <c r="N97" s="119"/>
      <c r="O97" s="37"/>
      <c r="P97" s="13"/>
      <c r="Q97" s="119"/>
      <c r="R97" s="2"/>
      <c r="S97" s="37"/>
      <c r="T97" s="13"/>
      <c r="U97" s="2" t="str">
        <f t="shared" si="7"/>
        <v/>
      </c>
      <c r="V97" s="29" t="str">
        <f t="shared" si="7"/>
        <v/>
      </c>
    </row>
    <row r="98" spans="2:22" x14ac:dyDescent="0.2">
      <c r="B98" s="38">
        <v>83</v>
      </c>
      <c r="C98" s="45"/>
      <c r="D98" s="13"/>
      <c r="E98" s="2"/>
      <c r="F98" s="2"/>
      <c r="G98" s="37"/>
      <c r="H98" s="13"/>
      <c r="I98" s="2"/>
      <c r="J98" s="2"/>
      <c r="K98" s="37" t="str">
        <f t="shared" si="6"/>
        <v/>
      </c>
      <c r="L98" s="2" t="str">
        <f t="shared" si="6"/>
        <v/>
      </c>
      <c r="M98" s="45"/>
      <c r="N98" s="119"/>
      <c r="O98" s="37"/>
      <c r="P98" s="13"/>
      <c r="Q98" s="2"/>
      <c r="R98" s="2"/>
      <c r="S98" s="37"/>
      <c r="T98" s="13"/>
      <c r="U98" s="2" t="str">
        <f t="shared" si="7"/>
        <v/>
      </c>
      <c r="V98" s="29" t="str">
        <f t="shared" si="7"/>
        <v/>
      </c>
    </row>
    <row r="99" spans="2:22" x14ac:dyDescent="0.2">
      <c r="B99" s="27">
        <v>84</v>
      </c>
      <c r="C99" s="16"/>
      <c r="D99" s="11"/>
      <c r="E99" s="7"/>
      <c r="F99" s="7"/>
      <c r="G99" s="10"/>
      <c r="H99" s="11"/>
      <c r="I99" s="7"/>
      <c r="J99" s="7"/>
      <c r="K99" s="10" t="str">
        <f t="shared" si="6"/>
        <v/>
      </c>
      <c r="L99" s="7" t="str">
        <f t="shared" si="6"/>
        <v/>
      </c>
      <c r="M99" s="16"/>
      <c r="N99" s="7"/>
      <c r="O99" s="10"/>
      <c r="P99" s="11"/>
      <c r="Q99" s="7"/>
      <c r="R99" s="7"/>
      <c r="S99" s="10"/>
      <c r="T99" s="11"/>
      <c r="U99" s="7" t="str">
        <f t="shared" si="7"/>
        <v/>
      </c>
      <c r="V99" s="35" t="str">
        <f t="shared" si="7"/>
        <v/>
      </c>
    </row>
    <row r="100" spans="2:22" ht="13.5" thickBot="1" x14ac:dyDescent="0.25">
      <c r="B100" s="38">
        <v>85</v>
      </c>
      <c r="C100" s="45"/>
      <c r="D100" s="13"/>
      <c r="E100" s="2"/>
      <c r="F100" s="2"/>
      <c r="G100" s="37"/>
      <c r="H100" s="13"/>
      <c r="I100" s="2"/>
      <c r="J100" s="2"/>
      <c r="K100" s="37" t="str">
        <f t="shared" si="6"/>
        <v/>
      </c>
      <c r="L100" s="2" t="str">
        <f t="shared" si="6"/>
        <v/>
      </c>
      <c r="M100" s="46"/>
      <c r="N100" s="262"/>
      <c r="O100" s="39"/>
      <c r="P100" s="40"/>
      <c r="Q100" s="21"/>
      <c r="R100" s="21"/>
      <c r="S100" s="39"/>
      <c r="T100" s="40"/>
      <c r="U100" s="21" t="str">
        <f t="shared" si="7"/>
        <v/>
      </c>
      <c r="V100" s="41" t="str">
        <f t="shared" si="7"/>
        <v/>
      </c>
    </row>
    <row r="101" spans="2:22" x14ac:dyDescent="0.2">
      <c r="B101" s="38">
        <v>86</v>
      </c>
      <c r="C101" s="45"/>
      <c r="D101" s="13"/>
      <c r="E101" s="2"/>
      <c r="F101" s="2"/>
      <c r="G101" s="37"/>
      <c r="H101" s="13"/>
      <c r="I101" s="2"/>
      <c r="J101" s="2"/>
      <c r="K101" s="37" t="str">
        <f t="shared" si="6"/>
        <v/>
      </c>
      <c r="L101" s="2" t="str">
        <f t="shared" si="6"/>
        <v/>
      </c>
      <c r="M101" s="45"/>
      <c r="N101" s="119"/>
      <c r="O101" s="37"/>
      <c r="P101" s="13"/>
      <c r="Q101" s="2"/>
      <c r="R101" s="119"/>
      <c r="S101" s="37"/>
      <c r="T101" s="13"/>
      <c r="U101" s="2" t="str">
        <f t="shared" si="7"/>
        <v/>
      </c>
      <c r="V101" s="29" t="str">
        <f t="shared" si="7"/>
        <v/>
      </c>
    </row>
    <row r="102" spans="2:22" x14ac:dyDescent="0.2">
      <c r="B102" s="38">
        <v>87</v>
      </c>
      <c r="C102" s="45"/>
      <c r="D102" s="13"/>
      <c r="E102" s="2"/>
      <c r="F102" s="2"/>
      <c r="G102" s="37"/>
      <c r="H102" s="13"/>
      <c r="I102" s="2"/>
      <c r="J102" s="2"/>
      <c r="K102" s="37" t="str">
        <f t="shared" si="6"/>
        <v/>
      </c>
      <c r="L102" s="2" t="str">
        <f t="shared" si="6"/>
        <v/>
      </c>
      <c r="M102" s="45"/>
      <c r="N102" s="119"/>
      <c r="O102" s="37"/>
      <c r="P102" s="13"/>
      <c r="Q102" s="2"/>
      <c r="R102" s="119"/>
      <c r="S102" s="37"/>
      <c r="T102" s="13"/>
      <c r="U102" s="2" t="str">
        <f t="shared" si="7"/>
        <v/>
      </c>
      <c r="V102" s="29" t="str">
        <f t="shared" si="7"/>
        <v/>
      </c>
    </row>
    <row r="103" spans="2:22" x14ac:dyDescent="0.2">
      <c r="B103" s="27">
        <v>88</v>
      </c>
      <c r="C103" s="45"/>
      <c r="D103" s="13"/>
      <c r="E103" s="2"/>
      <c r="F103" s="2"/>
      <c r="G103" s="37"/>
      <c r="H103" s="13"/>
      <c r="I103" s="2"/>
      <c r="J103" s="2"/>
      <c r="K103" s="37" t="str">
        <f t="shared" si="6"/>
        <v/>
      </c>
      <c r="L103" s="2" t="str">
        <f t="shared" si="6"/>
        <v/>
      </c>
      <c r="M103" s="45"/>
      <c r="N103" s="119"/>
      <c r="O103" s="37"/>
      <c r="P103" s="13"/>
      <c r="Q103" s="2"/>
      <c r="R103" s="119"/>
      <c r="S103" s="37"/>
      <c r="T103" s="13"/>
      <c r="U103" s="2" t="str">
        <f t="shared" si="7"/>
        <v/>
      </c>
      <c r="V103" s="29" t="str">
        <f t="shared" si="7"/>
        <v/>
      </c>
    </row>
    <row r="104" spans="2:22" x14ac:dyDescent="0.2">
      <c r="B104" s="38">
        <v>89</v>
      </c>
      <c r="C104" s="17"/>
      <c r="D104" s="9"/>
      <c r="E104" s="8"/>
      <c r="F104" s="8"/>
      <c r="G104" s="4"/>
      <c r="H104" s="9"/>
      <c r="I104" s="8"/>
      <c r="J104" s="8"/>
      <c r="K104" s="4" t="str">
        <f t="shared" si="6"/>
        <v/>
      </c>
      <c r="L104" s="34" t="str">
        <f t="shared" si="6"/>
        <v/>
      </c>
      <c r="M104" s="17"/>
      <c r="N104" s="8"/>
      <c r="O104" s="4"/>
      <c r="P104" s="9"/>
      <c r="Q104" s="8"/>
      <c r="R104" s="8"/>
      <c r="S104" s="4"/>
      <c r="T104" s="9"/>
      <c r="U104" s="8" t="str">
        <f t="shared" si="7"/>
        <v/>
      </c>
      <c r="V104" s="34" t="str">
        <f t="shared" si="7"/>
        <v/>
      </c>
    </row>
    <row r="105" spans="2:22" x14ac:dyDescent="0.2">
      <c r="B105" s="38">
        <v>90</v>
      </c>
      <c r="C105" s="45"/>
      <c r="D105" s="13"/>
      <c r="E105" s="2"/>
      <c r="F105" s="2"/>
      <c r="G105" s="37"/>
      <c r="H105" s="13"/>
      <c r="I105" s="2"/>
      <c r="J105" s="2"/>
      <c r="K105" s="37" t="str">
        <f t="shared" si="6"/>
        <v/>
      </c>
      <c r="L105" s="29" t="str">
        <f t="shared" si="6"/>
        <v/>
      </c>
      <c r="M105" s="45"/>
      <c r="N105" s="2"/>
      <c r="O105" s="37"/>
      <c r="P105" s="2"/>
      <c r="Q105" s="37"/>
      <c r="R105" s="2"/>
      <c r="S105" s="37"/>
      <c r="T105" s="2"/>
      <c r="U105" s="37" t="str">
        <f t="shared" si="7"/>
        <v/>
      </c>
      <c r="V105" s="29" t="str">
        <f t="shared" si="7"/>
        <v/>
      </c>
    </row>
    <row r="106" spans="2:22" x14ac:dyDescent="0.2">
      <c r="B106" s="38">
        <v>91</v>
      </c>
      <c r="C106" s="45"/>
      <c r="D106" s="13"/>
      <c r="E106" s="2"/>
      <c r="F106" s="2"/>
      <c r="G106" s="37"/>
      <c r="H106" s="13"/>
      <c r="I106" s="2"/>
      <c r="J106" s="2"/>
      <c r="K106" s="37" t="str">
        <f t="shared" si="6"/>
        <v/>
      </c>
      <c r="L106" s="2" t="str">
        <f t="shared" si="6"/>
        <v/>
      </c>
      <c r="M106" s="45"/>
      <c r="N106" s="2"/>
      <c r="O106" s="37"/>
      <c r="P106" s="13"/>
      <c r="Q106" s="2"/>
      <c r="R106" s="2"/>
      <c r="S106" s="37"/>
      <c r="T106" s="13"/>
      <c r="U106" s="2" t="str">
        <f t="shared" si="7"/>
        <v/>
      </c>
      <c r="V106" s="29" t="str">
        <f t="shared" si="7"/>
        <v/>
      </c>
    </row>
    <row r="107" spans="2:22" x14ac:dyDescent="0.2">
      <c r="B107" s="27">
        <v>92</v>
      </c>
      <c r="C107" s="16"/>
      <c r="D107" s="11"/>
      <c r="E107" s="7"/>
      <c r="F107" s="7"/>
      <c r="G107" s="10"/>
      <c r="H107" s="11"/>
      <c r="I107" s="7"/>
      <c r="J107" s="7"/>
      <c r="K107" s="10" t="str">
        <f t="shared" si="6"/>
        <v/>
      </c>
      <c r="L107" s="7" t="str">
        <f t="shared" si="6"/>
        <v/>
      </c>
      <c r="M107" s="16"/>
      <c r="N107" s="7"/>
      <c r="O107" s="10"/>
      <c r="P107" s="11"/>
      <c r="Q107" s="7"/>
      <c r="R107" s="7"/>
      <c r="S107" s="10"/>
      <c r="T107" s="11"/>
      <c r="U107" s="7" t="str">
        <f t="shared" si="7"/>
        <v/>
      </c>
      <c r="V107" s="35" t="str">
        <f t="shared" si="7"/>
        <v/>
      </c>
    </row>
    <row r="108" spans="2:22" ht="13.5" thickBot="1" x14ac:dyDescent="0.25">
      <c r="B108" s="38">
        <v>93</v>
      </c>
      <c r="C108" s="46"/>
      <c r="D108" s="40"/>
      <c r="E108" s="21"/>
      <c r="F108" s="21"/>
      <c r="G108" s="39"/>
      <c r="H108" s="40"/>
      <c r="I108" s="21"/>
      <c r="J108" s="21"/>
      <c r="K108" s="39" t="str">
        <f t="shared" si="6"/>
        <v/>
      </c>
      <c r="L108" s="41" t="str">
        <f t="shared" si="6"/>
        <v/>
      </c>
      <c r="M108" s="45"/>
      <c r="N108" s="2"/>
      <c r="O108" s="37"/>
      <c r="P108" s="13"/>
      <c r="Q108" s="2"/>
      <c r="R108" s="2"/>
      <c r="S108" s="37"/>
      <c r="T108" s="13"/>
      <c r="U108" s="2" t="str">
        <f t="shared" si="7"/>
        <v/>
      </c>
      <c r="V108" s="29" t="str">
        <f t="shared" si="7"/>
        <v/>
      </c>
    </row>
    <row r="109" spans="2:22" x14ac:dyDescent="0.2">
      <c r="B109" s="38"/>
      <c r="C109" s="45"/>
      <c r="D109" s="13"/>
      <c r="E109" s="2"/>
      <c r="F109" s="2"/>
      <c r="G109" s="37"/>
      <c r="H109" s="13"/>
      <c r="I109" s="2"/>
      <c r="J109" s="2"/>
      <c r="K109" s="37" t="str">
        <f t="shared" si="6"/>
        <v/>
      </c>
      <c r="L109" s="2" t="str">
        <f t="shared" si="6"/>
        <v/>
      </c>
      <c r="M109" s="45"/>
      <c r="N109" s="2"/>
      <c r="O109" s="37"/>
      <c r="P109" s="13"/>
      <c r="Q109" s="2"/>
      <c r="R109" s="2"/>
      <c r="S109" s="37"/>
      <c r="T109" s="13"/>
      <c r="U109" s="2" t="str">
        <f t="shared" si="7"/>
        <v/>
      </c>
      <c r="V109" s="29" t="str">
        <f t="shared" si="7"/>
        <v/>
      </c>
    </row>
    <row r="110" spans="2:22" x14ac:dyDescent="0.2">
      <c r="B110" s="38"/>
      <c r="C110" s="45"/>
      <c r="D110" s="13"/>
      <c r="E110" s="2"/>
      <c r="F110" s="2"/>
      <c r="G110" s="37"/>
      <c r="H110" s="13"/>
      <c r="I110" s="2"/>
      <c r="J110" s="2"/>
      <c r="K110" s="37" t="str">
        <f t="shared" si="6"/>
        <v/>
      </c>
      <c r="L110" s="2" t="str">
        <f t="shared" si="6"/>
        <v/>
      </c>
      <c r="M110" s="45"/>
      <c r="N110" s="2"/>
      <c r="O110" s="37"/>
      <c r="P110" s="13"/>
      <c r="Q110" s="2"/>
      <c r="R110" s="2"/>
      <c r="S110" s="37"/>
      <c r="T110" s="13"/>
      <c r="U110" s="2" t="str">
        <f t="shared" si="7"/>
        <v/>
      </c>
      <c r="V110" s="29" t="str">
        <f t="shared" si="7"/>
        <v/>
      </c>
    </row>
    <row r="111" spans="2:22" x14ac:dyDescent="0.2">
      <c r="B111" s="27"/>
      <c r="C111" s="45"/>
      <c r="D111" s="13"/>
      <c r="E111" s="2"/>
      <c r="F111" s="2"/>
      <c r="G111" s="37"/>
      <c r="H111" s="13"/>
      <c r="I111" s="2"/>
      <c r="J111" s="2"/>
      <c r="K111" s="37" t="str">
        <f t="shared" si="6"/>
        <v/>
      </c>
      <c r="L111" s="2" t="str">
        <f t="shared" si="6"/>
        <v/>
      </c>
      <c r="M111" s="45"/>
      <c r="N111" s="2"/>
      <c r="O111" s="37"/>
      <c r="P111" s="13"/>
      <c r="Q111" s="2"/>
      <c r="R111" s="2"/>
      <c r="S111" s="37"/>
      <c r="T111" s="13"/>
      <c r="U111" s="2" t="str">
        <f t="shared" si="7"/>
        <v/>
      </c>
      <c r="V111" s="29" t="str">
        <f t="shared" si="7"/>
        <v/>
      </c>
    </row>
    <row r="112" spans="2:22" x14ac:dyDescent="0.2">
      <c r="B112" s="38"/>
      <c r="C112" s="17"/>
      <c r="D112" s="9"/>
      <c r="E112" s="8"/>
      <c r="F112" s="8"/>
      <c r="G112" s="4"/>
      <c r="H112" s="9"/>
      <c r="I112" s="8"/>
      <c r="J112" s="8"/>
      <c r="K112" s="4" t="str">
        <f t="shared" si="6"/>
        <v/>
      </c>
      <c r="L112" s="8" t="str">
        <f t="shared" si="6"/>
        <v/>
      </c>
      <c r="M112" s="17"/>
      <c r="N112" s="8"/>
      <c r="O112" s="4"/>
      <c r="P112" s="9"/>
      <c r="Q112" s="8"/>
      <c r="R112" s="8"/>
      <c r="S112" s="4"/>
      <c r="T112" s="9"/>
      <c r="U112" s="8" t="str">
        <f t="shared" si="7"/>
        <v/>
      </c>
      <c r="V112" s="34" t="str">
        <f t="shared" si="7"/>
        <v/>
      </c>
    </row>
    <row r="113" spans="2:22" x14ac:dyDescent="0.2">
      <c r="B113" s="38"/>
      <c r="C113" s="45"/>
      <c r="D113" s="13"/>
      <c r="E113" s="2"/>
      <c r="F113" s="2"/>
      <c r="G113" s="37"/>
      <c r="H113" s="13"/>
      <c r="I113" s="2"/>
      <c r="J113" s="2"/>
      <c r="K113" s="37" t="str">
        <f t="shared" si="6"/>
        <v/>
      </c>
      <c r="L113" s="2" t="str">
        <f t="shared" si="6"/>
        <v/>
      </c>
      <c r="M113" s="45"/>
      <c r="N113" s="2"/>
      <c r="O113" s="37"/>
      <c r="P113" s="13"/>
      <c r="Q113" s="2"/>
      <c r="R113" s="2"/>
      <c r="S113" s="37"/>
      <c r="T113" s="13"/>
      <c r="U113" s="2" t="str">
        <f t="shared" si="7"/>
        <v/>
      </c>
      <c r="V113" s="29" t="str">
        <f t="shared" si="7"/>
        <v/>
      </c>
    </row>
    <row r="114" spans="2:22" x14ac:dyDescent="0.2">
      <c r="B114" s="38"/>
      <c r="C114" s="45"/>
      <c r="D114" s="13"/>
      <c r="E114" s="2"/>
      <c r="F114" s="2"/>
      <c r="G114" s="37"/>
      <c r="H114" s="13"/>
      <c r="I114" s="2"/>
      <c r="J114" s="2"/>
      <c r="K114" s="37" t="str">
        <f t="shared" si="6"/>
        <v/>
      </c>
      <c r="L114" s="2" t="str">
        <f t="shared" si="6"/>
        <v/>
      </c>
      <c r="M114" s="45"/>
      <c r="N114" s="2"/>
      <c r="O114" s="37"/>
      <c r="P114" s="13"/>
      <c r="Q114" s="2"/>
      <c r="R114" s="2"/>
      <c r="S114" s="37"/>
      <c r="T114" s="13"/>
      <c r="U114" s="2" t="str">
        <f t="shared" si="7"/>
        <v/>
      </c>
      <c r="V114" s="29" t="str">
        <f t="shared" si="7"/>
        <v/>
      </c>
    </row>
    <row r="115" spans="2:22" x14ac:dyDescent="0.2">
      <c r="B115" s="27"/>
      <c r="C115" s="16"/>
      <c r="D115" s="11"/>
      <c r="E115" s="7"/>
      <c r="F115" s="7"/>
      <c r="G115" s="10"/>
      <c r="H115" s="11"/>
      <c r="I115" s="7"/>
      <c r="J115" s="7"/>
      <c r="K115" s="10" t="str">
        <f t="shared" si="6"/>
        <v/>
      </c>
      <c r="L115" s="7" t="str">
        <f t="shared" si="6"/>
        <v/>
      </c>
      <c r="M115" s="16"/>
      <c r="N115" s="7"/>
      <c r="O115" s="10"/>
      <c r="P115" s="11"/>
      <c r="Q115" s="7"/>
      <c r="R115" s="7"/>
      <c r="S115" s="10"/>
      <c r="T115" s="11"/>
      <c r="U115" s="7" t="str">
        <f t="shared" si="7"/>
        <v/>
      </c>
      <c r="V115" s="35" t="str">
        <f t="shared" si="7"/>
        <v/>
      </c>
    </row>
    <row r="116" spans="2:22" x14ac:dyDescent="0.2">
      <c r="B116" s="38"/>
      <c r="C116" s="45"/>
      <c r="D116" s="2"/>
      <c r="E116" s="4"/>
      <c r="F116" s="9"/>
      <c r="G116" s="2"/>
      <c r="H116" s="2"/>
      <c r="I116" s="4"/>
      <c r="J116" s="9"/>
      <c r="K116" s="2" t="str">
        <f t="shared" si="6"/>
        <v/>
      </c>
      <c r="L116" s="2" t="str">
        <f t="shared" si="6"/>
        <v/>
      </c>
      <c r="M116" s="45"/>
      <c r="N116" s="2"/>
      <c r="O116" s="37"/>
      <c r="P116" s="13"/>
      <c r="Q116" s="2"/>
      <c r="R116" s="2"/>
      <c r="S116" s="37"/>
      <c r="T116" s="13"/>
      <c r="U116" s="2" t="str">
        <f t="shared" si="7"/>
        <v/>
      </c>
      <c r="V116" s="29" t="str">
        <f t="shared" si="7"/>
        <v/>
      </c>
    </row>
    <row r="117" spans="2:22" x14ac:dyDescent="0.2">
      <c r="B117" s="38"/>
      <c r="C117" s="45"/>
      <c r="D117" s="13"/>
      <c r="E117" s="2"/>
      <c r="F117" s="2"/>
      <c r="G117" s="37"/>
      <c r="H117" s="13"/>
      <c r="I117" s="2"/>
      <c r="J117" s="2"/>
      <c r="K117" s="37" t="str">
        <f t="shared" si="6"/>
        <v/>
      </c>
      <c r="L117" s="2" t="str">
        <f t="shared" si="6"/>
        <v/>
      </c>
      <c r="M117" s="45"/>
      <c r="N117" s="2"/>
      <c r="O117" s="37"/>
      <c r="P117" s="13"/>
      <c r="Q117" s="2"/>
      <c r="R117" s="2"/>
      <c r="S117" s="37"/>
      <c r="T117" s="13"/>
      <c r="U117" s="2" t="str">
        <f t="shared" si="7"/>
        <v/>
      </c>
      <c r="V117" s="29" t="str">
        <f t="shared" si="7"/>
        <v/>
      </c>
    </row>
    <row r="118" spans="2:22" x14ac:dyDescent="0.2">
      <c r="B118" s="38"/>
      <c r="C118" s="45"/>
      <c r="D118" s="13"/>
      <c r="E118" s="2"/>
      <c r="F118" s="2"/>
      <c r="G118" s="37"/>
      <c r="H118" s="13"/>
      <c r="I118" s="2"/>
      <c r="J118" s="2"/>
      <c r="K118" s="37" t="str">
        <f t="shared" si="6"/>
        <v/>
      </c>
      <c r="L118" s="2" t="str">
        <f t="shared" si="6"/>
        <v/>
      </c>
      <c r="M118" s="45"/>
      <c r="N118" s="2"/>
      <c r="O118" s="37"/>
      <c r="P118" s="13"/>
      <c r="Q118" s="2"/>
      <c r="R118" s="2"/>
      <c r="S118" s="37"/>
      <c r="T118" s="13"/>
      <c r="U118" s="2" t="str">
        <f t="shared" si="7"/>
        <v/>
      </c>
      <c r="V118" s="29" t="str">
        <f t="shared" si="7"/>
        <v/>
      </c>
    </row>
    <row r="119" spans="2:22" x14ac:dyDescent="0.2">
      <c r="B119" s="27"/>
      <c r="C119" s="45"/>
      <c r="D119" s="13"/>
      <c r="E119" s="2"/>
      <c r="F119" s="2"/>
      <c r="G119" s="37"/>
      <c r="H119" s="13"/>
      <c r="I119" s="2"/>
      <c r="J119" s="2"/>
      <c r="K119" s="37" t="str">
        <f t="shared" si="6"/>
        <v/>
      </c>
      <c r="L119" s="2" t="str">
        <f t="shared" si="6"/>
        <v/>
      </c>
      <c r="M119" s="16"/>
      <c r="N119" s="7"/>
      <c r="O119" s="10"/>
      <c r="P119" s="11"/>
      <c r="Q119" s="7"/>
      <c r="R119" s="7"/>
      <c r="S119" s="10"/>
      <c r="T119" s="11"/>
      <c r="U119" s="7" t="str">
        <f t="shared" si="7"/>
        <v/>
      </c>
      <c r="V119" s="35" t="str">
        <f t="shared" si="7"/>
        <v/>
      </c>
    </row>
    <row r="120" spans="2:22" x14ac:dyDescent="0.2">
      <c r="B120" s="38"/>
      <c r="C120" s="17"/>
      <c r="D120" s="9"/>
      <c r="E120" s="8"/>
      <c r="F120" s="8"/>
      <c r="G120" s="4"/>
      <c r="H120" s="9"/>
      <c r="I120" s="8"/>
      <c r="J120" s="8"/>
      <c r="K120" s="4" t="str">
        <f t="shared" si="6"/>
        <v/>
      </c>
      <c r="L120" s="8" t="str">
        <f t="shared" si="6"/>
        <v/>
      </c>
      <c r="M120" s="45"/>
      <c r="N120" s="2"/>
      <c r="O120" s="37"/>
      <c r="P120" s="13"/>
      <c r="Q120" s="2"/>
      <c r="R120" s="2"/>
      <c r="S120" s="37"/>
      <c r="T120" s="13"/>
      <c r="U120" s="2" t="str">
        <f t="shared" si="7"/>
        <v/>
      </c>
      <c r="V120" s="29" t="str">
        <f t="shared" si="7"/>
        <v/>
      </c>
    </row>
    <row r="121" spans="2:22" x14ac:dyDescent="0.2">
      <c r="B121" s="38"/>
      <c r="C121" s="45"/>
      <c r="D121" s="13"/>
      <c r="E121" s="2"/>
      <c r="F121" s="2"/>
      <c r="G121" s="37"/>
      <c r="H121" s="13"/>
      <c r="I121" s="2"/>
      <c r="J121" s="2"/>
      <c r="K121" s="37" t="str">
        <f t="shared" si="6"/>
        <v/>
      </c>
      <c r="L121" s="2" t="str">
        <f t="shared" si="6"/>
        <v/>
      </c>
      <c r="M121" s="45"/>
      <c r="N121" s="2"/>
      <c r="O121" s="37"/>
      <c r="P121" s="13"/>
      <c r="Q121" s="2"/>
      <c r="R121" s="2"/>
      <c r="S121" s="37"/>
      <c r="T121" s="13"/>
      <c r="U121" s="2" t="str">
        <f t="shared" si="7"/>
        <v/>
      </c>
      <c r="V121" s="29" t="str">
        <f t="shared" si="7"/>
        <v/>
      </c>
    </row>
    <row r="122" spans="2:22" x14ac:dyDescent="0.2">
      <c r="B122" s="38"/>
      <c r="C122" s="45"/>
      <c r="D122" s="13"/>
      <c r="E122" s="2"/>
      <c r="F122" s="2"/>
      <c r="G122" s="37"/>
      <c r="H122" s="13"/>
      <c r="I122" s="2"/>
      <c r="J122" s="2"/>
      <c r="K122" s="37" t="str">
        <f t="shared" si="6"/>
        <v/>
      </c>
      <c r="L122" s="2" t="str">
        <f t="shared" si="6"/>
        <v/>
      </c>
      <c r="M122" s="45"/>
      <c r="N122" s="2"/>
      <c r="O122" s="37"/>
      <c r="P122" s="13"/>
      <c r="Q122" s="2"/>
      <c r="R122" s="2"/>
      <c r="S122" s="37"/>
      <c r="T122" s="13"/>
      <c r="U122" s="2" t="str">
        <f t="shared" si="7"/>
        <v/>
      </c>
      <c r="V122" s="29" t="str">
        <f t="shared" si="7"/>
        <v/>
      </c>
    </row>
    <row r="123" spans="2:22" x14ac:dyDescent="0.2">
      <c r="B123" s="27"/>
      <c r="C123" s="16"/>
      <c r="D123" s="11"/>
      <c r="E123" s="7"/>
      <c r="F123" s="7"/>
      <c r="G123" s="10"/>
      <c r="H123" s="11"/>
      <c r="I123" s="7"/>
      <c r="J123" s="7"/>
      <c r="K123" s="10" t="str">
        <f t="shared" si="6"/>
        <v/>
      </c>
      <c r="L123" s="7" t="str">
        <f t="shared" si="6"/>
        <v/>
      </c>
      <c r="M123" s="16"/>
      <c r="N123" s="7"/>
      <c r="O123" s="10"/>
      <c r="P123" s="11"/>
      <c r="Q123" s="7"/>
      <c r="R123" s="7"/>
      <c r="S123" s="10"/>
      <c r="T123" s="11"/>
      <c r="U123" s="7" t="str">
        <f t="shared" si="7"/>
        <v/>
      </c>
      <c r="V123" s="35" t="str">
        <f t="shared" si="7"/>
        <v/>
      </c>
    </row>
    <row r="124" spans="2:22" x14ac:dyDescent="0.2">
      <c r="B124" s="38"/>
      <c r="C124" s="45"/>
      <c r="D124" s="13"/>
      <c r="E124" s="2"/>
      <c r="F124" s="2"/>
      <c r="G124" s="37"/>
      <c r="H124" s="13"/>
      <c r="I124" s="2"/>
      <c r="J124" s="2"/>
      <c r="K124" s="37" t="str">
        <f t="shared" si="6"/>
        <v/>
      </c>
      <c r="L124" s="2" t="str">
        <f t="shared" si="6"/>
        <v/>
      </c>
      <c r="M124" s="45"/>
      <c r="N124" s="2"/>
      <c r="O124" s="37"/>
      <c r="P124" s="13"/>
      <c r="Q124" s="2"/>
      <c r="R124" s="2"/>
      <c r="S124" s="37"/>
      <c r="T124" s="13"/>
      <c r="U124" s="2" t="str">
        <f t="shared" si="7"/>
        <v/>
      </c>
      <c r="V124" s="29" t="str">
        <f t="shared" si="7"/>
        <v/>
      </c>
    </row>
    <row r="125" spans="2:22" x14ac:dyDescent="0.2">
      <c r="B125" s="38"/>
      <c r="C125" s="45"/>
      <c r="D125" s="13"/>
      <c r="E125" s="2"/>
      <c r="F125" s="2"/>
      <c r="G125" s="37"/>
      <c r="H125" s="13"/>
      <c r="I125" s="2"/>
      <c r="J125" s="2"/>
      <c r="K125" s="37" t="str">
        <f t="shared" si="6"/>
        <v/>
      </c>
      <c r="L125" s="2" t="str">
        <f t="shared" si="6"/>
        <v/>
      </c>
      <c r="M125" s="45"/>
      <c r="N125" s="2"/>
      <c r="O125" s="37"/>
      <c r="P125" s="13"/>
      <c r="Q125" s="2"/>
      <c r="R125" s="2"/>
      <c r="S125" s="37"/>
      <c r="T125" s="13"/>
      <c r="U125" s="2" t="str">
        <f t="shared" si="7"/>
        <v/>
      </c>
      <c r="V125" s="29" t="str">
        <f t="shared" si="7"/>
        <v/>
      </c>
    </row>
    <row r="126" spans="2:22" x14ac:dyDescent="0.2">
      <c r="B126" s="38"/>
      <c r="C126" s="45"/>
      <c r="D126" s="13"/>
      <c r="E126" s="2"/>
      <c r="F126" s="2"/>
      <c r="G126" s="37"/>
      <c r="H126" s="13"/>
      <c r="I126" s="2"/>
      <c r="J126" s="2"/>
      <c r="K126" s="37"/>
      <c r="L126" s="2"/>
      <c r="M126" s="45"/>
      <c r="N126" s="2"/>
      <c r="O126" s="37"/>
      <c r="P126" s="13"/>
      <c r="Q126" s="2"/>
      <c r="R126" s="2"/>
      <c r="S126" s="37"/>
      <c r="T126" s="13"/>
      <c r="U126" s="2"/>
      <c r="V126" s="29"/>
    </row>
    <row r="127" spans="2:22" x14ac:dyDescent="0.2">
      <c r="B127" s="27"/>
      <c r="C127" s="16"/>
      <c r="D127" s="11"/>
      <c r="E127" s="7"/>
      <c r="F127" s="7"/>
      <c r="G127" s="10"/>
      <c r="H127" s="11"/>
      <c r="I127" s="7"/>
      <c r="J127" s="7"/>
      <c r="K127" s="10"/>
      <c r="L127" s="7"/>
      <c r="M127" s="16"/>
      <c r="N127" s="7"/>
      <c r="O127" s="10"/>
      <c r="P127" s="11"/>
      <c r="Q127" s="7"/>
      <c r="R127" s="7"/>
      <c r="S127" s="10"/>
      <c r="T127" s="11"/>
      <c r="U127" s="7"/>
      <c r="V127" s="35"/>
    </row>
    <row r="128" spans="2:22" x14ac:dyDescent="0.2">
      <c r="B128" s="38"/>
      <c r="C128" s="45"/>
      <c r="D128" s="13"/>
      <c r="E128" s="2"/>
      <c r="F128" s="2"/>
      <c r="G128" s="37"/>
      <c r="H128" s="13"/>
      <c r="I128" s="2"/>
      <c r="J128" s="2"/>
      <c r="K128" s="37"/>
      <c r="L128" s="2"/>
      <c r="M128" s="45"/>
      <c r="N128" s="2"/>
      <c r="O128" s="37"/>
      <c r="P128" s="13"/>
      <c r="Q128" s="2"/>
      <c r="R128" s="2"/>
      <c r="S128" s="37"/>
      <c r="T128" s="13"/>
      <c r="U128" s="2"/>
      <c r="V128" s="29"/>
    </row>
    <row r="129" spans="2:22" x14ac:dyDescent="0.2">
      <c r="B129" s="38"/>
      <c r="C129" s="45"/>
      <c r="D129" s="13"/>
      <c r="E129" s="2"/>
      <c r="F129" s="2"/>
      <c r="G129" s="37"/>
      <c r="H129" s="13"/>
      <c r="I129" s="2"/>
      <c r="J129" s="2"/>
      <c r="K129" s="37"/>
      <c r="L129" s="2"/>
      <c r="M129" s="45"/>
      <c r="N129" s="2"/>
      <c r="O129" s="37"/>
      <c r="P129" s="13"/>
      <c r="Q129" s="2"/>
      <c r="R129" s="2"/>
      <c r="S129" s="37"/>
      <c r="T129" s="13"/>
      <c r="U129" s="2"/>
      <c r="V129" s="29"/>
    </row>
    <row r="130" spans="2:22" x14ac:dyDescent="0.2">
      <c r="B130" s="38"/>
      <c r="C130" s="45"/>
      <c r="D130" s="13"/>
      <c r="E130" s="2"/>
      <c r="F130" s="2"/>
      <c r="G130" s="37"/>
      <c r="H130" s="13"/>
      <c r="I130" s="2"/>
      <c r="J130" s="2"/>
      <c r="K130" s="37"/>
      <c r="L130" s="2"/>
      <c r="M130" s="45"/>
      <c r="N130" s="2"/>
      <c r="O130" s="37"/>
      <c r="P130" s="13"/>
      <c r="Q130" s="2"/>
      <c r="R130" s="2"/>
      <c r="S130" s="37"/>
      <c r="T130" s="13"/>
      <c r="U130" s="2"/>
      <c r="V130" s="29"/>
    </row>
    <row r="131" spans="2:22" x14ac:dyDescent="0.2">
      <c r="B131" s="27"/>
      <c r="C131" s="16"/>
      <c r="D131" s="11"/>
      <c r="E131" s="7"/>
      <c r="F131" s="7"/>
      <c r="G131" s="10"/>
      <c r="H131" s="11"/>
      <c r="I131" s="7"/>
      <c r="J131" s="7"/>
      <c r="K131" s="10"/>
      <c r="L131" s="7"/>
      <c r="M131" s="16"/>
      <c r="N131" s="7"/>
      <c r="O131" s="10"/>
      <c r="P131" s="11"/>
      <c r="Q131" s="7"/>
      <c r="R131" s="7"/>
      <c r="S131" s="10"/>
      <c r="T131" s="11"/>
      <c r="U131" s="7"/>
      <c r="V131" s="35"/>
    </row>
    <row r="132" spans="2:22" ht="13.5" thickBot="1" x14ac:dyDescent="0.25">
      <c r="B132" s="38"/>
      <c r="C132" s="45"/>
      <c r="D132" s="13"/>
      <c r="E132" s="2"/>
      <c r="F132" s="2"/>
      <c r="G132" s="37"/>
      <c r="H132" s="13"/>
      <c r="I132" s="2"/>
      <c r="J132" s="2"/>
      <c r="K132" s="37"/>
      <c r="L132" s="2"/>
      <c r="M132" s="49"/>
      <c r="N132" s="26"/>
      <c r="O132" s="51"/>
      <c r="P132" s="50"/>
      <c r="Q132" s="26"/>
      <c r="R132" s="26"/>
      <c r="S132" s="51"/>
      <c r="T132" s="50"/>
      <c r="U132" s="26"/>
      <c r="V132" s="31"/>
    </row>
    <row r="133" spans="2:22" ht="16.5" customHeight="1" thickBot="1" x14ac:dyDescent="0.25">
      <c r="B133" s="54" t="s">
        <v>0</v>
      </c>
      <c r="C133" s="55">
        <f>SUM(C8:C70)+SUM(C78:C132)</f>
        <v>0</v>
      </c>
      <c r="D133" s="56">
        <f t="shared" ref="D133:K133" si="8">SUM(D8:D70)+SUM(D78:D132)</f>
        <v>0</v>
      </c>
      <c r="E133" s="57">
        <f t="shared" si="8"/>
        <v>0</v>
      </c>
      <c r="F133" s="58">
        <f t="shared" si="8"/>
        <v>0</v>
      </c>
      <c r="G133" s="56">
        <f t="shared" si="8"/>
        <v>0</v>
      </c>
      <c r="H133" s="56">
        <f t="shared" si="8"/>
        <v>0</v>
      </c>
      <c r="I133" s="57">
        <f t="shared" si="8"/>
        <v>0</v>
      </c>
      <c r="J133" s="58">
        <f t="shared" si="8"/>
        <v>0</v>
      </c>
      <c r="K133" s="56">
        <f t="shared" si="8"/>
        <v>0</v>
      </c>
      <c r="L133" s="59">
        <f>SUM(L8:L70)+SUM(L78:L132)</f>
        <v>0</v>
      </c>
      <c r="M133" s="55">
        <f>SUM(M8:M70)+SUM(M78:M132)</f>
        <v>0</v>
      </c>
      <c r="N133" s="56">
        <f t="shared" ref="N133:T133" si="9">SUM(N8:N70)+SUM(N78:N132)</f>
        <v>0</v>
      </c>
      <c r="O133" s="57">
        <f t="shared" si="9"/>
        <v>0</v>
      </c>
      <c r="P133" s="58">
        <f t="shared" si="9"/>
        <v>0</v>
      </c>
      <c r="Q133" s="56">
        <f t="shared" si="9"/>
        <v>0</v>
      </c>
      <c r="R133" s="56">
        <f t="shared" si="9"/>
        <v>0</v>
      </c>
      <c r="S133" s="57">
        <f t="shared" si="9"/>
        <v>0</v>
      </c>
      <c r="T133" s="58">
        <f t="shared" si="9"/>
        <v>0</v>
      </c>
      <c r="U133" s="56">
        <f>SUM(U8:U70)+SUM(U78:U132)</f>
        <v>0</v>
      </c>
      <c r="V133" s="59">
        <f>SUM(V8:V70)+SUM(V78:V132)</f>
        <v>0</v>
      </c>
    </row>
    <row r="134" spans="2:22" ht="16.5" customHeight="1" thickBot="1" x14ac:dyDescent="0.25">
      <c r="B134" s="60" t="s">
        <v>15</v>
      </c>
      <c r="C134" s="55"/>
      <c r="D134" s="58">
        <f>C133+D133</f>
        <v>0</v>
      </c>
      <c r="E134" s="57"/>
      <c r="F134" s="58">
        <f>E133+F133</f>
        <v>0</v>
      </c>
      <c r="G134" s="57"/>
      <c r="H134" s="58">
        <f>G133+H133</f>
        <v>0</v>
      </c>
      <c r="I134" s="57"/>
      <c r="J134" s="58">
        <f>I133+J133</f>
        <v>0</v>
      </c>
      <c r="K134" s="57"/>
      <c r="L134" s="59">
        <f>K133+L133</f>
        <v>0</v>
      </c>
      <c r="M134" s="55"/>
      <c r="N134" s="58">
        <f>M133+N133</f>
        <v>0</v>
      </c>
      <c r="O134" s="57"/>
      <c r="P134" s="58">
        <f>O133+P133</f>
        <v>0</v>
      </c>
      <c r="Q134" s="57"/>
      <c r="R134" s="58">
        <f>Q133+R133</f>
        <v>0</v>
      </c>
      <c r="S134" s="57"/>
      <c r="T134" s="58">
        <f>S133+T133</f>
        <v>0</v>
      </c>
      <c r="U134" s="57"/>
      <c r="V134" s="59">
        <f>U133+V133</f>
        <v>0</v>
      </c>
    </row>
    <row r="135" spans="2:22" ht="16.5" customHeight="1" thickBot="1" x14ac:dyDescent="0.25">
      <c r="B135" s="179" t="s">
        <v>14</v>
      </c>
      <c r="C135" s="55"/>
      <c r="D135" s="56"/>
      <c r="E135" s="117" t="s">
        <v>190</v>
      </c>
      <c r="F135" s="56"/>
      <c r="G135" s="56"/>
      <c r="H135" s="120">
        <f>L134+課補54!L134</f>
        <v>800</v>
      </c>
      <c r="I135" s="62" t="s">
        <v>3</v>
      </c>
      <c r="J135" s="352">
        <f>ROUND(H135/主事21!T144*100,1)</f>
        <v>14.6</v>
      </c>
      <c r="K135" s="26" t="s">
        <v>17</v>
      </c>
      <c r="L135" s="59"/>
      <c r="M135" s="56"/>
      <c r="N135" s="56"/>
      <c r="O135" s="56"/>
      <c r="P135" s="56"/>
      <c r="Q135" s="56"/>
      <c r="R135" s="56"/>
      <c r="S135" s="63"/>
      <c r="T135" s="108"/>
      <c r="U135" s="56"/>
      <c r="V135" s="59"/>
    </row>
    <row r="136" spans="2:22" ht="16.5" customHeight="1" thickBot="1" x14ac:dyDescent="0.25">
      <c r="B136" s="61" t="s">
        <v>16</v>
      </c>
      <c r="C136" s="49"/>
      <c r="D136" s="26"/>
      <c r="E136" s="26"/>
      <c r="F136" s="26"/>
      <c r="G136" s="26"/>
      <c r="H136" s="26"/>
      <c r="I136" s="117"/>
      <c r="J136" s="117"/>
      <c r="K136" s="117"/>
      <c r="L136" s="117"/>
      <c r="M136" s="55"/>
      <c r="N136" s="379" t="s">
        <v>130</v>
      </c>
      <c r="O136" s="379"/>
      <c r="P136" s="379"/>
      <c r="Q136" s="378">
        <f>V134+課補54!L134+課補54!V134</f>
        <v>1379</v>
      </c>
      <c r="R136" s="378"/>
      <c r="S136" s="62" t="s">
        <v>3</v>
      </c>
      <c r="T136" s="353">
        <f>ROUND(Q136/主事21!T144*100,1)</f>
        <v>25.2</v>
      </c>
      <c r="U136" s="26" t="s">
        <v>17</v>
      </c>
      <c r="V136" s="31"/>
    </row>
    <row r="138" spans="2:22" x14ac:dyDescent="0.2">
      <c r="B138" s="36"/>
    </row>
    <row r="139" spans="2:22" x14ac:dyDescent="0.2">
      <c r="B139" s="36"/>
    </row>
  </sheetData>
  <mergeCells count="50">
    <mergeCell ref="U77:V77"/>
    <mergeCell ref="M77:N77"/>
    <mergeCell ref="C4:L4"/>
    <mergeCell ref="C74:L74"/>
    <mergeCell ref="M4:V4"/>
    <mergeCell ref="M74:V74"/>
    <mergeCell ref="U7:V7"/>
    <mergeCell ref="C77:D77"/>
    <mergeCell ref="E77:F77"/>
    <mergeCell ref="G77:H77"/>
    <mergeCell ref="I77:J77"/>
    <mergeCell ref="K77:L77"/>
    <mergeCell ref="K6:L6"/>
    <mergeCell ref="M6:N6"/>
    <mergeCell ref="K76:L76"/>
    <mergeCell ref="M76:N76"/>
    <mergeCell ref="Q136:R136"/>
    <mergeCell ref="N136:P136"/>
    <mergeCell ref="O77:P77"/>
    <mergeCell ref="Q77:R77"/>
    <mergeCell ref="S77:T77"/>
    <mergeCell ref="C7:D7"/>
    <mergeCell ref="E7:F7"/>
    <mergeCell ref="G7:H7"/>
    <mergeCell ref="M7:N7"/>
    <mergeCell ref="I7:J7"/>
    <mergeCell ref="K7:L7"/>
    <mergeCell ref="C76:D76"/>
    <mergeCell ref="G76:H76"/>
    <mergeCell ref="U76:V76"/>
    <mergeCell ref="M75:V75"/>
    <mergeCell ref="E76:F76"/>
    <mergeCell ref="O76:P76"/>
    <mergeCell ref="Q76:R76"/>
    <mergeCell ref="I76:J76"/>
    <mergeCell ref="C75:L75"/>
    <mergeCell ref="O7:P7"/>
    <mergeCell ref="Q7:R7"/>
    <mergeCell ref="S7:T7"/>
    <mergeCell ref="S76:T76"/>
    <mergeCell ref="S6:T6"/>
    <mergeCell ref="U6:V6"/>
    <mergeCell ref="C5:L5"/>
    <mergeCell ref="M5:V5"/>
    <mergeCell ref="C6:D6"/>
    <mergeCell ref="I6:J6"/>
    <mergeCell ref="O6:P6"/>
    <mergeCell ref="Q6:R6"/>
    <mergeCell ref="E6:F6"/>
    <mergeCell ref="G6:H6"/>
  </mergeCells>
  <phoneticPr fontId="1"/>
  <pageMargins left="0.70866141732283472" right="0.70866141732283472" top="0.74803149606299213" bottom="0.74803149606299213" header="0.31496062992125984" footer="0.31496062992125984"/>
  <pageSetup paperSize="9" scale="84" firstPageNumber="9" orientation="portrait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1:R139"/>
  <sheetViews>
    <sheetView view="pageBreakPreview" zoomScale="115" zoomScaleNormal="130" zoomScaleSheetLayoutView="115" workbookViewId="0">
      <pane ySplit="7" topLeftCell="A8" activePane="bottomLeft" state="frozen"/>
      <selection activeCell="B1" sqref="B1"/>
      <selection pane="bottomLeft" activeCell="S5" sqref="S5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55" t="s">
        <v>114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117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3" t="s">
        <v>79</v>
      </c>
      <c r="D5" s="364"/>
      <c r="E5" s="364"/>
      <c r="F5" s="364"/>
      <c r="G5" s="365"/>
      <c r="H5" s="363" t="s">
        <v>81</v>
      </c>
      <c r="I5" s="364"/>
      <c r="J5" s="364"/>
      <c r="K5" s="364"/>
      <c r="L5" s="365"/>
      <c r="M5" s="363" t="s">
        <v>79</v>
      </c>
      <c r="N5" s="364"/>
      <c r="O5" s="364"/>
      <c r="P5" s="364"/>
      <c r="Q5" s="365"/>
    </row>
    <row r="6" spans="2:17" x14ac:dyDescent="0.2">
      <c r="B6" s="84" t="s">
        <v>2</v>
      </c>
      <c r="C6" s="402" t="s">
        <v>33</v>
      </c>
      <c r="D6" s="390" t="s">
        <v>34</v>
      </c>
      <c r="E6" s="398" t="s">
        <v>35</v>
      </c>
      <c r="F6" s="390" t="s">
        <v>36</v>
      </c>
      <c r="G6" s="392" t="s">
        <v>0</v>
      </c>
      <c r="H6" s="394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400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5"/>
      <c r="D7" s="391"/>
      <c r="E7" s="399"/>
      <c r="F7" s="391"/>
      <c r="G7" s="393"/>
      <c r="H7" s="395"/>
      <c r="I7" s="391"/>
      <c r="J7" s="391"/>
      <c r="K7" s="391"/>
      <c r="L7" s="393"/>
      <c r="M7" s="401"/>
      <c r="N7" s="391"/>
      <c r="O7" s="391"/>
      <c r="P7" s="391"/>
      <c r="Q7" s="393"/>
    </row>
    <row r="8" spans="2:17" x14ac:dyDescent="0.2">
      <c r="B8" s="83"/>
      <c r="C8" s="162" t="s">
        <v>169</v>
      </c>
      <c r="D8" s="185" t="s">
        <v>169</v>
      </c>
      <c r="E8" s="163" t="s">
        <v>169</v>
      </c>
      <c r="F8" s="185" t="s">
        <v>169</v>
      </c>
      <c r="G8" s="188" t="s">
        <v>38</v>
      </c>
      <c r="H8" s="162" t="s">
        <v>169</v>
      </c>
      <c r="I8" s="185" t="s">
        <v>169</v>
      </c>
      <c r="J8" s="163" t="s">
        <v>169</v>
      </c>
      <c r="K8" s="185" t="s">
        <v>169</v>
      </c>
      <c r="L8" s="188" t="s">
        <v>38</v>
      </c>
      <c r="M8" s="189" t="s">
        <v>169</v>
      </c>
      <c r="N8" s="190" t="s">
        <v>169</v>
      </c>
      <c r="O8" s="191" t="s">
        <v>169</v>
      </c>
      <c r="P8" s="190" t="s">
        <v>169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18" t="str">
        <f>IF(C9+D9+E9+F9=0,"",C9+D9+E9+F9)</f>
        <v/>
      </c>
      <c r="H9" s="2"/>
      <c r="I9" s="5"/>
      <c r="J9" s="37"/>
      <c r="K9" s="5"/>
      <c r="L9" s="18" t="str">
        <f>IF(H9+I9+J9+K9=0,"",H9+I9+J9+K9)</f>
        <v/>
      </c>
      <c r="M9" s="45"/>
      <c r="N9" s="5"/>
      <c r="O9" s="37"/>
      <c r="P9" s="37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18" t="str">
        <f t="shared" ref="G10:G70" si="0">IF(C10+D10+E10+F10=0,"",C10+D10+E10+F10)</f>
        <v/>
      </c>
      <c r="H10" s="2"/>
      <c r="I10" s="5"/>
      <c r="J10" s="37"/>
      <c r="K10" s="5"/>
      <c r="L10" s="18" t="str">
        <f t="shared" ref="L10:L70" si="1">IF(H10+I10+J10+K10=0,"",H10+I10+J10+K10)</f>
        <v/>
      </c>
      <c r="M10" s="45"/>
      <c r="N10" s="5"/>
      <c r="O10" s="37"/>
      <c r="P10" s="37"/>
      <c r="Q10" s="18" t="str">
        <f t="shared" ref="Q10:Q70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18" t="str">
        <f t="shared" si="0"/>
        <v/>
      </c>
      <c r="H11" s="2"/>
      <c r="I11" s="5"/>
      <c r="J11" s="37"/>
      <c r="K11" s="5"/>
      <c r="L11" s="18" t="str">
        <f t="shared" si="1"/>
        <v/>
      </c>
      <c r="M11" s="45"/>
      <c r="N11" s="5"/>
      <c r="O11" s="37"/>
      <c r="P11" s="37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9" t="str">
        <f t="shared" si="0"/>
        <v/>
      </c>
      <c r="H12" s="7"/>
      <c r="I12" s="6"/>
      <c r="J12" s="10"/>
      <c r="K12" s="6"/>
      <c r="L12" s="19" t="str">
        <f t="shared" si="1"/>
        <v/>
      </c>
      <c r="M12" s="16"/>
      <c r="N12" s="6"/>
      <c r="O12" s="10"/>
      <c r="P12" s="10"/>
      <c r="Q12" s="19" t="str">
        <f t="shared" si="2"/>
        <v/>
      </c>
    </row>
    <row r="13" spans="2:17" x14ac:dyDescent="0.2">
      <c r="B13" s="42">
        <v>5</v>
      </c>
      <c r="C13" s="8"/>
      <c r="D13" s="3"/>
      <c r="E13" s="4"/>
      <c r="F13" s="3"/>
      <c r="G13" s="18" t="str">
        <f t="shared" si="0"/>
        <v/>
      </c>
      <c r="H13" s="2"/>
      <c r="I13" s="5"/>
      <c r="J13" s="37"/>
      <c r="K13" s="5"/>
      <c r="L13" s="18" t="str">
        <f t="shared" si="1"/>
        <v/>
      </c>
      <c r="M13" s="45"/>
      <c r="N13" s="5"/>
      <c r="O13" s="37"/>
      <c r="P13" s="37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37"/>
      <c r="G14" s="18" t="str">
        <f t="shared" si="0"/>
        <v/>
      </c>
      <c r="H14" s="2"/>
      <c r="I14" s="5"/>
      <c r="J14" s="37"/>
      <c r="K14" s="5"/>
      <c r="L14" s="18" t="str">
        <f t="shared" si="1"/>
        <v/>
      </c>
      <c r="M14" s="45"/>
      <c r="N14" s="5"/>
      <c r="O14" s="37"/>
      <c r="P14" s="37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18" t="str">
        <f t="shared" si="0"/>
        <v/>
      </c>
      <c r="H15" s="2"/>
      <c r="I15" s="5"/>
      <c r="J15" s="37"/>
      <c r="K15" s="5"/>
      <c r="L15" s="18" t="str">
        <f t="shared" si="1"/>
        <v/>
      </c>
      <c r="M15" s="45"/>
      <c r="N15" s="5"/>
      <c r="O15" s="37"/>
      <c r="P15" s="37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9" t="str">
        <f t="shared" si="0"/>
        <v/>
      </c>
      <c r="H16" s="7"/>
      <c r="I16" s="6"/>
      <c r="J16" s="10"/>
      <c r="K16" s="6"/>
      <c r="L16" s="19" t="str">
        <f t="shared" si="1"/>
        <v/>
      </c>
      <c r="M16" s="16"/>
      <c r="N16" s="6"/>
      <c r="O16" s="10"/>
      <c r="P16" s="10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18" t="str">
        <f t="shared" si="0"/>
        <v/>
      </c>
      <c r="H17" s="2"/>
      <c r="I17" s="5"/>
      <c r="J17" s="37"/>
      <c r="K17" s="5"/>
      <c r="L17" s="18" t="str">
        <f t="shared" si="1"/>
        <v/>
      </c>
      <c r="M17" s="45"/>
      <c r="N17" s="5"/>
      <c r="O17" s="37"/>
      <c r="P17" s="37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18" t="str">
        <f t="shared" si="0"/>
        <v/>
      </c>
      <c r="H18" s="2"/>
      <c r="I18" s="5"/>
      <c r="J18" s="37"/>
      <c r="K18" s="5"/>
      <c r="L18" s="18" t="str">
        <f t="shared" si="1"/>
        <v/>
      </c>
      <c r="M18" s="45"/>
      <c r="N18" s="5"/>
      <c r="O18" s="37"/>
      <c r="P18" s="37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18" t="str">
        <f t="shared" si="0"/>
        <v/>
      </c>
      <c r="H19" s="2"/>
      <c r="I19" s="5"/>
      <c r="J19" s="37"/>
      <c r="K19" s="5"/>
      <c r="L19" s="18" t="str">
        <f t="shared" si="1"/>
        <v/>
      </c>
      <c r="M19" s="45"/>
      <c r="N19" s="5"/>
      <c r="O19" s="37"/>
      <c r="P19" s="37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18" t="str">
        <f t="shared" si="0"/>
        <v/>
      </c>
      <c r="H20" s="2"/>
      <c r="I20" s="5"/>
      <c r="J20" s="37"/>
      <c r="K20" s="5"/>
      <c r="L20" s="18" t="str">
        <f t="shared" si="1"/>
        <v/>
      </c>
      <c r="M20" s="45"/>
      <c r="N20" s="5"/>
      <c r="O20" s="37"/>
      <c r="P20" s="37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20" t="str">
        <f t="shared" si="0"/>
        <v/>
      </c>
      <c r="H21" s="8"/>
      <c r="I21" s="3"/>
      <c r="J21" s="4"/>
      <c r="K21" s="3"/>
      <c r="L21" s="20" t="str">
        <f t="shared" si="1"/>
        <v/>
      </c>
      <c r="M21" s="17"/>
      <c r="N21" s="3"/>
      <c r="O21" s="4"/>
      <c r="P21" s="4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18" t="str">
        <f t="shared" si="0"/>
        <v/>
      </c>
      <c r="H22" s="2"/>
      <c r="I22" s="5"/>
      <c r="J22" s="37"/>
      <c r="K22" s="5"/>
      <c r="L22" s="18" t="str">
        <f t="shared" si="1"/>
        <v/>
      </c>
      <c r="M22" s="45"/>
      <c r="N22" s="5"/>
      <c r="O22" s="37"/>
      <c r="P22" s="37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18" t="str">
        <f t="shared" si="0"/>
        <v/>
      </c>
      <c r="H23" s="2"/>
      <c r="I23" s="5"/>
      <c r="J23" s="37"/>
      <c r="K23" s="5"/>
      <c r="L23" s="18" t="str">
        <f t="shared" si="1"/>
        <v/>
      </c>
      <c r="M23" s="45"/>
      <c r="N23" s="5"/>
      <c r="O23" s="37"/>
      <c r="P23" s="37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9" t="str">
        <f t="shared" si="0"/>
        <v/>
      </c>
      <c r="H24" s="7"/>
      <c r="I24" s="6"/>
      <c r="J24" s="10"/>
      <c r="K24" s="6"/>
      <c r="L24" s="19" t="str">
        <f t="shared" si="1"/>
        <v/>
      </c>
      <c r="M24" s="16"/>
      <c r="N24" s="6"/>
      <c r="O24" s="10"/>
      <c r="P24" s="10"/>
      <c r="Q24" s="19" t="str">
        <f t="shared" si="2"/>
        <v/>
      </c>
    </row>
    <row r="25" spans="2:17" x14ac:dyDescent="0.2">
      <c r="B25" s="42">
        <v>17</v>
      </c>
      <c r="C25" s="2"/>
      <c r="D25" s="5"/>
      <c r="E25" s="37"/>
      <c r="F25" s="5"/>
      <c r="G25" s="18" t="str">
        <f t="shared" si="0"/>
        <v/>
      </c>
      <c r="H25" s="119"/>
      <c r="I25" s="5"/>
      <c r="J25" s="37"/>
      <c r="K25" s="5"/>
      <c r="L25" s="18" t="str">
        <f t="shared" si="1"/>
        <v/>
      </c>
      <c r="M25" s="45"/>
      <c r="N25" s="5"/>
      <c r="O25" s="37"/>
      <c r="P25" s="37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18" t="str">
        <f t="shared" si="0"/>
        <v/>
      </c>
      <c r="H26" s="2"/>
      <c r="I26" s="5"/>
      <c r="J26" s="37"/>
      <c r="K26" s="5"/>
      <c r="L26" s="18" t="str">
        <f t="shared" si="1"/>
        <v/>
      </c>
      <c r="M26" s="45"/>
      <c r="N26" s="5"/>
      <c r="O26" s="37"/>
      <c r="P26" s="37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18" t="str">
        <f t="shared" si="0"/>
        <v/>
      </c>
      <c r="H27" s="2"/>
      <c r="I27" s="5"/>
      <c r="J27" s="37"/>
      <c r="K27" s="5"/>
      <c r="L27" s="18" t="str">
        <f t="shared" si="1"/>
        <v/>
      </c>
      <c r="M27" s="45"/>
      <c r="N27" s="5"/>
      <c r="O27" s="37"/>
      <c r="P27" s="37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18" t="str">
        <f t="shared" si="0"/>
        <v/>
      </c>
      <c r="H28" s="119"/>
      <c r="I28" s="5"/>
      <c r="J28" s="37"/>
      <c r="K28" s="5"/>
      <c r="L28" s="18" t="str">
        <f t="shared" si="1"/>
        <v/>
      </c>
      <c r="M28" s="45"/>
      <c r="N28" s="5"/>
      <c r="O28" s="37"/>
      <c r="P28" s="37"/>
      <c r="Q28" s="18" t="str">
        <f t="shared" si="2"/>
        <v/>
      </c>
    </row>
    <row r="29" spans="2:17" x14ac:dyDescent="0.2">
      <c r="B29" s="44">
        <v>21</v>
      </c>
      <c r="C29" s="8"/>
      <c r="D29" s="3"/>
      <c r="E29" s="4"/>
      <c r="F29" s="3"/>
      <c r="G29" s="20" t="str">
        <f t="shared" si="0"/>
        <v/>
      </c>
      <c r="H29" s="8"/>
      <c r="I29" s="3"/>
      <c r="J29" s="4"/>
      <c r="K29" s="3"/>
      <c r="L29" s="20" t="str">
        <f t="shared" si="1"/>
        <v/>
      </c>
      <c r="M29" s="17"/>
      <c r="N29" s="3"/>
      <c r="O29" s="4"/>
      <c r="P29" s="4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18" t="str">
        <f t="shared" si="0"/>
        <v/>
      </c>
      <c r="H30" s="119"/>
      <c r="I30" s="5"/>
      <c r="J30" s="37"/>
      <c r="K30" s="5"/>
      <c r="L30" s="18" t="str">
        <f t="shared" si="1"/>
        <v/>
      </c>
      <c r="M30" s="45"/>
      <c r="N30" s="5"/>
      <c r="O30" s="37"/>
      <c r="P30" s="37"/>
      <c r="Q30" s="18" t="str">
        <f t="shared" si="2"/>
        <v/>
      </c>
    </row>
    <row r="31" spans="2:17" x14ac:dyDescent="0.2">
      <c r="B31" s="42">
        <v>23</v>
      </c>
      <c r="C31" s="2"/>
      <c r="D31" s="5"/>
      <c r="E31" s="37"/>
      <c r="F31" s="5"/>
      <c r="G31" s="18" t="str">
        <f t="shared" si="0"/>
        <v/>
      </c>
      <c r="H31" s="119"/>
      <c r="I31" s="5"/>
      <c r="J31" s="37"/>
      <c r="K31" s="5"/>
      <c r="L31" s="18" t="str">
        <f t="shared" si="1"/>
        <v/>
      </c>
      <c r="M31" s="45"/>
      <c r="N31" s="5"/>
      <c r="O31" s="37"/>
      <c r="P31" s="37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9" t="str">
        <f t="shared" si="0"/>
        <v/>
      </c>
      <c r="H32" s="7"/>
      <c r="I32" s="6"/>
      <c r="J32" s="10"/>
      <c r="K32" s="6"/>
      <c r="L32" s="19" t="str">
        <f t="shared" si="1"/>
        <v/>
      </c>
      <c r="M32" s="16"/>
      <c r="N32" s="6"/>
      <c r="O32" s="10"/>
      <c r="P32" s="10"/>
      <c r="Q32" s="19" t="str">
        <f t="shared" si="2"/>
        <v/>
      </c>
    </row>
    <row r="33" spans="2:17" x14ac:dyDescent="0.2">
      <c r="B33" s="42">
        <v>25</v>
      </c>
      <c r="C33" s="2"/>
      <c r="D33" s="5"/>
      <c r="E33" s="37"/>
      <c r="F33" s="5"/>
      <c r="G33" s="18" t="str">
        <f t="shared" si="0"/>
        <v/>
      </c>
      <c r="H33" s="119"/>
      <c r="I33" s="5"/>
      <c r="J33" s="37"/>
      <c r="K33" s="5"/>
      <c r="L33" s="18" t="str">
        <f t="shared" si="1"/>
        <v/>
      </c>
      <c r="M33" s="45"/>
      <c r="N33" s="5"/>
      <c r="O33" s="37"/>
      <c r="P33" s="37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18" t="str">
        <f t="shared" si="0"/>
        <v/>
      </c>
      <c r="H34" s="119"/>
      <c r="I34" s="5"/>
      <c r="J34" s="37"/>
      <c r="K34" s="5"/>
      <c r="L34" s="18" t="str">
        <f t="shared" si="1"/>
        <v/>
      </c>
      <c r="M34" s="45"/>
      <c r="N34" s="5"/>
      <c r="O34" s="37"/>
      <c r="P34" s="37"/>
      <c r="Q34" s="18" t="str">
        <f t="shared" si="2"/>
        <v/>
      </c>
    </row>
    <row r="35" spans="2:17" x14ac:dyDescent="0.2">
      <c r="B35" s="42">
        <v>27</v>
      </c>
      <c r="C35" s="2"/>
      <c r="D35" s="5"/>
      <c r="E35" s="37"/>
      <c r="F35" s="5"/>
      <c r="G35" s="18" t="str">
        <f t="shared" si="0"/>
        <v/>
      </c>
      <c r="H35" s="119"/>
      <c r="I35" s="5"/>
      <c r="J35" s="37"/>
      <c r="K35" s="5"/>
      <c r="L35" s="18" t="str">
        <f t="shared" si="1"/>
        <v/>
      </c>
      <c r="M35" s="45"/>
      <c r="N35" s="5"/>
      <c r="O35" s="37"/>
      <c r="P35" s="37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18" t="str">
        <f t="shared" si="0"/>
        <v/>
      </c>
      <c r="H36" s="119"/>
      <c r="I36" s="5"/>
      <c r="J36" s="37"/>
      <c r="K36" s="5"/>
      <c r="L36" s="18" t="str">
        <f t="shared" si="1"/>
        <v/>
      </c>
      <c r="M36" s="45"/>
      <c r="N36" s="5"/>
      <c r="O36" s="37"/>
      <c r="P36" s="37"/>
      <c r="Q36" s="18" t="str">
        <f t="shared" si="2"/>
        <v/>
      </c>
    </row>
    <row r="37" spans="2:17" x14ac:dyDescent="0.2">
      <c r="B37" s="44">
        <v>29</v>
      </c>
      <c r="C37" s="8"/>
      <c r="D37" s="3"/>
      <c r="E37" s="4"/>
      <c r="F37" s="3"/>
      <c r="G37" s="20" t="str">
        <f t="shared" si="0"/>
        <v/>
      </c>
      <c r="H37" s="8"/>
      <c r="I37" s="3"/>
      <c r="J37" s="4"/>
      <c r="K37" s="3"/>
      <c r="L37" s="20" t="str">
        <f t="shared" si="1"/>
        <v/>
      </c>
      <c r="M37" s="17"/>
      <c r="N37" s="3"/>
      <c r="O37" s="4"/>
      <c r="P37" s="4"/>
      <c r="Q37" s="20" t="str">
        <f t="shared" si="2"/>
        <v/>
      </c>
    </row>
    <row r="38" spans="2:17" x14ac:dyDescent="0.2">
      <c r="B38" s="42">
        <v>30</v>
      </c>
      <c r="C38" s="2"/>
      <c r="D38" s="5"/>
      <c r="E38" s="37"/>
      <c r="F38" s="5"/>
      <c r="G38" s="18" t="str">
        <f t="shared" si="0"/>
        <v/>
      </c>
      <c r="H38" s="119"/>
      <c r="I38" s="5"/>
      <c r="J38" s="37"/>
      <c r="K38" s="5"/>
      <c r="L38" s="18" t="str">
        <f t="shared" si="1"/>
        <v/>
      </c>
      <c r="M38" s="45"/>
      <c r="N38" s="5"/>
      <c r="O38" s="37"/>
      <c r="P38" s="37"/>
      <c r="Q38" s="18" t="str">
        <f t="shared" si="2"/>
        <v/>
      </c>
    </row>
    <row r="39" spans="2:17" x14ac:dyDescent="0.2">
      <c r="B39" s="42">
        <v>31</v>
      </c>
      <c r="C39" s="2">
        <v>1</v>
      </c>
      <c r="D39" s="5"/>
      <c r="E39" s="37"/>
      <c r="F39" s="5"/>
      <c r="G39" s="18">
        <f t="shared" si="0"/>
        <v>1</v>
      </c>
      <c r="H39" s="119"/>
      <c r="I39" s="5"/>
      <c r="J39" s="37"/>
      <c r="K39" s="5"/>
      <c r="L39" s="18" t="str">
        <f t="shared" si="1"/>
        <v/>
      </c>
      <c r="M39" s="45"/>
      <c r="N39" s="5"/>
      <c r="O39" s="37"/>
      <c r="P39" s="37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9" t="str">
        <f t="shared" si="0"/>
        <v/>
      </c>
      <c r="H40" s="7"/>
      <c r="I40" s="6"/>
      <c r="J40" s="10"/>
      <c r="K40" s="6"/>
      <c r="L40" s="19" t="str">
        <f t="shared" si="1"/>
        <v/>
      </c>
      <c r="M40" s="16"/>
      <c r="N40" s="6"/>
      <c r="O40" s="10"/>
      <c r="P40" s="10"/>
      <c r="Q40" s="19" t="str">
        <f t="shared" si="2"/>
        <v/>
      </c>
    </row>
    <row r="41" spans="2:17" x14ac:dyDescent="0.2">
      <c r="B41" s="42">
        <v>33</v>
      </c>
      <c r="C41" s="2"/>
      <c r="D41" s="5"/>
      <c r="E41" s="37"/>
      <c r="F41" s="5"/>
      <c r="G41" s="18" t="str">
        <f t="shared" si="0"/>
        <v/>
      </c>
      <c r="H41" s="119"/>
      <c r="I41" s="5"/>
      <c r="J41" s="37"/>
      <c r="K41" s="5"/>
      <c r="L41" s="18" t="str">
        <f t="shared" si="1"/>
        <v/>
      </c>
      <c r="M41" s="45"/>
      <c r="N41" s="5"/>
      <c r="O41" s="37"/>
      <c r="P41" s="37"/>
      <c r="Q41" s="18" t="str">
        <f t="shared" si="2"/>
        <v/>
      </c>
    </row>
    <row r="42" spans="2:17" x14ac:dyDescent="0.2">
      <c r="B42" s="42">
        <v>34</v>
      </c>
      <c r="C42" s="2"/>
      <c r="D42" s="5"/>
      <c r="E42" s="37"/>
      <c r="F42" s="5"/>
      <c r="G42" s="18" t="str">
        <f t="shared" si="0"/>
        <v/>
      </c>
      <c r="H42" s="119"/>
      <c r="I42" s="5"/>
      <c r="J42" s="37"/>
      <c r="K42" s="5"/>
      <c r="L42" s="18" t="str">
        <f t="shared" si="1"/>
        <v/>
      </c>
      <c r="M42" s="45"/>
      <c r="N42" s="5"/>
      <c r="O42" s="37"/>
      <c r="P42" s="37"/>
      <c r="Q42" s="18" t="str">
        <f t="shared" si="2"/>
        <v/>
      </c>
    </row>
    <row r="43" spans="2:17" x14ac:dyDescent="0.2">
      <c r="B43" s="42">
        <v>35</v>
      </c>
      <c r="C43" s="2"/>
      <c r="D43" s="5"/>
      <c r="E43" s="37"/>
      <c r="F43" s="5"/>
      <c r="G43" s="18" t="str">
        <f t="shared" si="0"/>
        <v/>
      </c>
      <c r="H43" s="119"/>
      <c r="I43" s="5"/>
      <c r="J43" s="37"/>
      <c r="K43" s="5"/>
      <c r="L43" s="18" t="str">
        <f t="shared" si="1"/>
        <v/>
      </c>
      <c r="M43" s="45"/>
      <c r="N43" s="5"/>
      <c r="O43" s="37"/>
      <c r="P43" s="37"/>
      <c r="Q43" s="18" t="str">
        <f t="shared" si="2"/>
        <v/>
      </c>
    </row>
    <row r="44" spans="2:17" x14ac:dyDescent="0.2">
      <c r="B44" s="42">
        <v>36</v>
      </c>
      <c r="C44" s="2">
        <v>2</v>
      </c>
      <c r="D44" s="5"/>
      <c r="E44" s="37"/>
      <c r="F44" s="5"/>
      <c r="G44" s="18">
        <f t="shared" si="0"/>
        <v>2</v>
      </c>
      <c r="H44" s="119"/>
      <c r="I44" s="5"/>
      <c r="J44" s="37"/>
      <c r="K44" s="5"/>
      <c r="L44" s="18" t="str">
        <f t="shared" si="1"/>
        <v/>
      </c>
      <c r="M44" s="45"/>
      <c r="N44" s="5"/>
      <c r="O44" s="37"/>
      <c r="P44" s="37"/>
      <c r="Q44" s="18" t="str">
        <f t="shared" si="2"/>
        <v/>
      </c>
    </row>
    <row r="45" spans="2:17" x14ac:dyDescent="0.2">
      <c r="B45" s="44">
        <v>37</v>
      </c>
      <c r="C45" s="8">
        <v>1</v>
      </c>
      <c r="D45" s="3"/>
      <c r="E45" s="4"/>
      <c r="F45" s="3"/>
      <c r="G45" s="20">
        <f t="shared" si="0"/>
        <v>1</v>
      </c>
      <c r="H45" s="8"/>
      <c r="I45" s="3"/>
      <c r="J45" s="4"/>
      <c r="K45" s="3"/>
      <c r="L45" s="20" t="str">
        <f t="shared" si="1"/>
        <v/>
      </c>
      <c r="M45" s="17"/>
      <c r="N45" s="3"/>
      <c r="O45" s="4"/>
      <c r="P45" s="4"/>
      <c r="Q45" s="20" t="str">
        <f t="shared" si="2"/>
        <v/>
      </c>
    </row>
    <row r="46" spans="2:17" x14ac:dyDescent="0.2">
      <c r="B46" s="42">
        <v>38</v>
      </c>
      <c r="C46" s="2"/>
      <c r="D46" s="5"/>
      <c r="E46" s="37"/>
      <c r="F46" s="5"/>
      <c r="G46" s="18" t="str">
        <f t="shared" si="0"/>
        <v/>
      </c>
      <c r="H46" s="119"/>
      <c r="I46" s="5"/>
      <c r="J46" s="37"/>
      <c r="K46" s="5"/>
      <c r="L46" s="18" t="str">
        <f t="shared" si="1"/>
        <v/>
      </c>
      <c r="M46" s="45"/>
      <c r="N46" s="5"/>
      <c r="O46" s="37"/>
      <c r="P46" s="37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18" t="str">
        <f t="shared" si="0"/>
        <v/>
      </c>
      <c r="H47" s="119"/>
      <c r="I47" s="5"/>
      <c r="J47" s="37"/>
      <c r="K47" s="5"/>
      <c r="L47" s="18" t="str">
        <f t="shared" si="1"/>
        <v/>
      </c>
      <c r="M47" s="45"/>
      <c r="N47" s="5"/>
      <c r="O47" s="37"/>
      <c r="P47" s="37"/>
      <c r="Q47" s="18" t="str">
        <f t="shared" si="2"/>
        <v/>
      </c>
    </row>
    <row r="48" spans="2:17" x14ac:dyDescent="0.2">
      <c r="B48" s="43">
        <v>40</v>
      </c>
      <c r="C48" s="7"/>
      <c r="D48" s="6"/>
      <c r="E48" s="10"/>
      <c r="F48" s="6"/>
      <c r="G48" s="19" t="str">
        <f t="shared" si="0"/>
        <v/>
      </c>
      <c r="H48" s="7"/>
      <c r="I48" s="6"/>
      <c r="J48" s="10"/>
      <c r="K48" s="6"/>
      <c r="L48" s="19" t="str">
        <f t="shared" si="1"/>
        <v/>
      </c>
      <c r="M48" s="16"/>
      <c r="N48" s="6"/>
      <c r="O48" s="10"/>
      <c r="P48" s="10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20" t="str">
        <f t="shared" si="0"/>
        <v/>
      </c>
      <c r="H49" s="8"/>
      <c r="I49" s="3"/>
      <c r="J49" s="4"/>
      <c r="K49" s="3"/>
      <c r="L49" s="20" t="str">
        <f t="shared" si="1"/>
        <v/>
      </c>
      <c r="M49" s="17"/>
      <c r="N49" s="3"/>
      <c r="O49" s="4"/>
      <c r="P49" s="4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9" t="str">
        <f t="shared" si="0"/>
        <v/>
      </c>
      <c r="H50" s="2"/>
      <c r="I50" s="5"/>
      <c r="J50" s="2"/>
      <c r="K50" s="5"/>
      <c r="L50" s="29" t="str">
        <f t="shared" si="1"/>
        <v/>
      </c>
      <c r="M50" s="81"/>
      <c r="N50" s="139"/>
      <c r="O50" s="5"/>
      <c r="P50" s="2"/>
      <c r="Q50" s="18" t="str">
        <f t="shared" si="2"/>
        <v/>
      </c>
    </row>
    <row r="51" spans="2:17" x14ac:dyDescent="0.2">
      <c r="B51" s="42">
        <v>43</v>
      </c>
      <c r="C51" s="2"/>
      <c r="D51" s="5"/>
      <c r="E51" s="37"/>
      <c r="F51" s="5"/>
      <c r="G51" s="18" t="str">
        <f t="shared" si="0"/>
        <v/>
      </c>
      <c r="H51" s="119"/>
      <c r="I51" s="5"/>
      <c r="J51" s="37"/>
      <c r="K51" s="5"/>
      <c r="L51" s="18" t="str">
        <f t="shared" si="1"/>
        <v/>
      </c>
      <c r="M51" s="45"/>
      <c r="N51" s="5"/>
      <c r="O51" s="37"/>
      <c r="P51" s="37"/>
      <c r="Q51" s="18" t="str">
        <f t="shared" si="2"/>
        <v/>
      </c>
    </row>
    <row r="52" spans="2:17" x14ac:dyDescent="0.2">
      <c r="B52" s="42">
        <v>44</v>
      </c>
      <c r="C52" s="2"/>
      <c r="D52" s="5"/>
      <c r="E52" s="37"/>
      <c r="F52" s="5"/>
      <c r="G52" s="18" t="str">
        <f t="shared" si="0"/>
        <v/>
      </c>
      <c r="H52" s="119"/>
      <c r="I52" s="5"/>
      <c r="J52" s="37"/>
      <c r="K52" s="5"/>
      <c r="L52" s="18" t="str">
        <f t="shared" si="1"/>
        <v/>
      </c>
      <c r="M52" s="45"/>
      <c r="N52" s="5"/>
      <c r="O52" s="37"/>
      <c r="P52" s="37"/>
      <c r="Q52" s="18" t="str">
        <f t="shared" si="2"/>
        <v/>
      </c>
    </row>
    <row r="53" spans="2:17" x14ac:dyDescent="0.2">
      <c r="B53" s="44">
        <v>45</v>
      </c>
      <c r="C53" s="8">
        <v>1</v>
      </c>
      <c r="D53" s="3"/>
      <c r="E53" s="4"/>
      <c r="F53" s="3"/>
      <c r="G53" s="20">
        <f t="shared" si="0"/>
        <v>1</v>
      </c>
      <c r="H53" s="8"/>
      <c r="I53" s="3"/>
      <c r="J53" s="4"/>
      <c r="K53" s="3"/>
      <c r="L53" s="20" t="str">
        <f t="shared" si="1"/>
        <v/>
      </c>
      <c r="M53" s="17"/>
      <c r="N53" s="3"/>
      <c r="O53" s="4"/>
      <c r="P53" s="4"/>
      <c r="Q53" s="20" t="str">
        <f t="shared" si="2"/>
        <v/>
      </c>
    </row>
    <row r="54" spans="2:17" x14ac:dyDescent="0.2">
      <c r="B54" s="42">
        <v>46</v>
      </c>
      <c r="C54" s="2">
        <v>1</v>
      </c>
      <c r="D54" s="5"/>
      <c r="E54" s="2"/>
      <c r="F54" s="5"/>
      <c r="G54" s="29">
        <f t="shared" si="0"/>
        <v>1</v>
      </c>
      <c r="H54" s="119"/>
      <c r="I54" s="5"/>
      <c r="J54" s="37"/>
      <c r="K54" s="5"/>
      <c r="L54" s="29" t="str">
        <f t="shared" si="1"/>
        <v/>
      </c>
      <c r="M54" s="81"/>
      <c r="N54" s="5"/>
      <c r="O54" s="37"/>
      <c r="P54" s="37"/>
      <c r="Q54" s="18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18" t="str">
        <f t="shared" si="0"/>
        <v/>
      </c>
      <c r="H55" s="119"/>
      <c r="I55" s="5"/>
      <c r="J55" s="37"/>
      <c r="K55" s="5"/>
      <c r="L55" s="18" t="str">
        <f t="shared" si="1"/>
        <v/>
      </c>
      <c r="M55" s="45"/>
      <c r="N55" s="5"/>
      <c r="O55" s="37"/>
      <c r="P55" s="37"/>
      <c r="Q55" s="18" t="str">
        <f t="shared" si="2"/>
        <v/>
      </c>
    </row>
    <row r="56" spans="2:17" x14ac:dyDescent="0.2">
      <c r="B56" s="43">
        <v>48</v>
      </c>
      <c r="C56" s="7"/>
      <c r="D56" s="6"/>
      <c r="E56" s="10"/>
      <c r="F56" s="6"/>
      <c r="G56" s="18" t="str">
        <f t="shared" si="0"/>
        <v/>
      </c>
      <c r="H56" s="7"/>
      <c r="I56" s="6"/>
      <c r="J56" s="10"/>
      <c r="K56" s="6"/>
      <c r="L56" s="18" t="str">
        <f t="shared" si="1"/>
        <v/>
      </c>
      <c r="M56" s="16"/>
      <c r="N56" s="6"/>
      <c r="O56" s="10"/>
      <c r="P56" s="10"/>
      <c r="Q56" s="18" t="str">
        <f t="shared" si="2"/>
        <v/>
      </c>
    </row>
    <row r="57" spans="2:17" x14ac:dyDescent="0.2">
      <c r="B57" s="42">
        <v>49</v>
      </c>
      <c r="C57" s="8"/>
      <c r="D57" s="3"/>
      <c r="E57" s="4"/>
      <c r="F57" s="3"/>
      <c r="G57" s="20" t="str">
        <f t="shared" si="0"/>
        <v/>
      </c>
      <c r="H57" s="2"/>
      <c r="I57" s="5"/>
      <c r="J57" s="37"/>
      <c r="K57" s="5"/>
      <c r="L57" s="20" t="str">
        <f t="shared" si="1"/>
        <v/>
      </c>
      <c r="M57" s="45"/>
      <c r="N57" s="5"/>
      <c r="O57" s="37"/>
      <c r="P57" s="37"/>
      <c r="Q57" s="20" t="str">
        <f t="shared" si="2"/>
        <v/>
      </c>
    </row>
    <row r="58" spans="2:17" x14ac:dyDescent="0.2">
      <c r="B58" s="42">
        <v>50</v>
      </c>
      <c r="C58" s="2">
        <v>1</v>
      </c>
      <c r="D58" s="5"/>
      <c r="E58" s="2"/>
      <c r="F58" s="5"/>
      <c r="G58" s="29">
        <f t="shared" si="0"/>
        <v>1</v>
      </c>
      <c r="H58" s="119"/>
      <c r="I58" s="5"/>
      <c r="J58" s="37"/>
      <c r="K58" s="5"/>
      <c r="L58" s="29" t="str">
        <f t="shared" si="1"/>
        <v/>
      </c>
      <c r="M58" s="45"/>
      <c r="N58" s="5"/>
      <c r="O58" s="37"/>
      <c r="P58" s="37"/>
      <c r="Q58" s="18" t="str">
        <f t="shared" si="2"/>
        <v/>
      </c>
    </row>
    <row r="59" spans="2:17" x14ac:dyDescent="0.2">
      <c r="B59" s="42">
        <v>51</v>
      </c>
      <c r="C59" s="2">
        <v>1</v>
      </c>
      <c r="D59" s="5"/>
      <c r="E59" s="37"/>
      <c r="F59" s="5"/>
      <c r="G59" s="18">
        <f t="shared" si="0"/>
        <v>1</v>
      </c>
      <c r="H59" s="2"/>
      <c r="I59" s="5"/>
      <c r="J59" s="37"/>
      <c r="K59" s="5"/>
      <c r="L59" s="18" t="str">
        <f t="shared" si="1"/>
        <v/>
      </c>
      <c r="M59" s="45"/>
      <c r="N59" s="5"/>
      <c r="O59" s="37"/>
      <c r="P59" s="37"/>
      <c r="Q59" s="18" t="str">
        <f t="shared" si="2"/>
        <v/>
      </c>
    </row>
    <row r="60" spans="2:17" x14ac:dyDescent="0.2">
      <c r="B60" s="43">
        <v>52</v>
      </c>
      <c r="C60" s="7">
        <v>1</v>
      </c>
      <c r="D60" s="6"/>
      <c r="E60" s="10"/>
      <c r="F60" s="6"/>
      <c r="G60" s="18">
        <f t="shared" si="0"/>
        <v>1</v>
      </c>
      <c r="H60" s="7"/>
      <c r="I60" s="6"/>
      <c r="J60" s="10"/>
      <c r="K60" s="6"/>
      <c r="L60" s="18" t="str">
        <f t="shared" si="1"/>
        <v/>
      </c>
      <c r="M60" s="16"/>
      <c r="N60" s="6"/>
      <c r="O60" s="10"/>
      <c r="P60" s="10"/>
      <c r="Q60" s="18" t="str">
        <f t="shared" si="2"/>
        <v/>
      </c>
    </row>
    <row r="61" spans="2:17" x14ac:dyDescent="0.2">
      <c r="B61" s="42">
        <v>53</v>
      </c>
      <c r="C61" s="119"/>
      <c r="D61" s="5"/>
      <c r="E61" s="37"/>
      <c r="F61" s="5"/>
      <c r="G61" s="20" t="str">
        <f t="shared" si="0"/>
        <v/>
      </c>
      <c r="H61" s="119"/>
      <c r="I61" s="5"/>
      <c r="J61" s="37"/>
      <c r="K61" s="5"/>
      <c r="L61" s="20" t="str">
        <f t="shared" si="1"/>
        <v/>
      </c>
      <c r="M61" s="45"/>
      <c r="N61" s="5"/>
      <c r="O61" s="37"/>
      <c r="P61" s="37"/>
      <c r="Q61" s="20" t="str">
        <f t="shared" si="2"/>
        <v/>
      </c>
    </row>
    <row r="62" spans="2:17" x14ac:dyDescent="0.2">
      <c r="B62" s="42">
        <v>54</v>
      </c>
      <c r="C62" s="119">
        <v>1</v>
      </c>
      <c r="D62" s="5"/>
      <c r="E62" s="37"/>
      <c r="F62" s="5"/>
      <c r="G62" s="29">
        <f t="shared" si="0"/>
        <v>1</v>
      </c>
      <c r="H62" s="119"/>
      <c r="I62" s="5"/>
      <c r="J62" s="37"/>
      <c r="K62" s="5"/>
      <c r="L62" s="29" t="str">
        <f t="shared" si="1"/>
        <v/>
      </c>
      <c r="M62" s="45"/>
      <c r="N62" s="5"/>
      <c r="O62" s="37"/>
      <c r="P62" s="37"/>
      <c r="Q62" s="18" t="str">
        <f t="shared" si="2"/>
        <v/>
      </c>
    </row>
    <row r="63" spans="2:17" x14ac:dyDescent="0.2">
      <c r="B63" s="42">
        <v>55</v>
      </c>
      <c r="C63" s="119">
        <v>1</v>
      </c>
      <c r="D63" s="5"/>
      <c r="E63" s="37"/>
      <c r="F63" s="5"/>
      <c r="G63" s="18">
        <f t="shared" si="0"/>
        <v>1</v>
      </c>
      <c r="H63" s="2"/>
      <c r="I63" s="5"/>
      <c r="J63" s="37"/>
      <c r="K63" s="5"/>
      <c r="L63" s="18" t="str">
        <f t="shared" si="1"/>
        <v/>
      </c>
      <c r="M63" s="45"/>
      <c r="N63" s="5"/>
      <c r="O63" s="37"/>
      <c r="P63" s="37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18" t="str">
        <f t="shared" si="0"/>
        <v/>
      </c>
      <c r="H64" s="7"/>
      <c r="I64" s="6"/>
      <c r="J64" s="10"/>
      <c r="K64" s="6"/>
      <c r="L64" s="18" t="str">
        <f t="shared" si="1"/>
        <v/>
      </c>
      <c r="M64" s="16"/>
      <c r="N64" s="6"/>
      <c r="O64" s="10"/>
      <c r="P64" s="10"/>
      <c r="Q64" s="18" t="str">
        <f t="shared" si="2"/>
        <v/>
      </c>
    </row>
    <row r="65" spans="2:17" x14ac:dyDescent="0.2">
      <c r="B65" s="42">
        <v>57</v>
      </c>
      <c r="C65" s="119">
        <v>1</v>
      </c>
      <c r="D65" s="5"/>
      <c r="E65" s="37"/>
      <c r="F65" s="5"/>
      <c r="G65" s="20">
        <f t="shared" si="0"/>
        <v>1</v>
      </c>
      <c r="H65" s="2"/>
      <c r="I65" s="5"/>
      <c r="J65" s="37"/>
      <c r="K65" s="5"/>
      <c r="L65" s="20" t="str">
        <f t="shared" si="1"/>
        <v/>
      </c>
      <c r="M65" s="45"/>
      <c r="N65" s="5"/>
      <c r="O65" s="37"/>
      <c r="P65" s="37"/>
      <c r="Q65" s="20" t="str">
        <f t="shared" si="2"/>
        <v/>
      </c>
    </row>
    <row r="66" spans="2:17" x14ac:dyDescent="0.2">
      <c r="B66" s="42">
        <v>58</v>
      </c>
      <c r="C66" s="119">
        <v>2</v>
      </c>
      <c r="D66" s="5"/>
      <c r="E66" s="37"/>
      <c r="F66" s="5"/>
      <c r="G66" s="29">
        <f t="shared" si="0"/>
        <v>2</v>
      </c>
      <c r="H66" s="2"/>
      <c r="I66" s="5"/>
      <c r="J66" s="37"/>
      <c r="K66" s="5"/>
      <c r="L66" s="29" t="str">
        <f t="shared" si="1"/>
        <v/>
      </c>
      <c r="M66" s="45"/>
      <c r="N66" s="5"/>
      <c r="O66" s="37"/>
      <c r="P66" s="37"/>
      <c r="Q66" s="18" t="str">
        <f t="shared" si="2"/>
        <v/>
      </c>
    </row>
    <row r="67" spans="2:17" x14ac:dyDescent="0.2">
      <c r="B67" s="42">
        <v>59</v>
      </c>
      <c r="C67" s="119"/>
      <c r="D67" s="5"/>
      <c r="E67" s="37"/>
      <c r="F67" s="5"/>
      <c r="G67" s="18" t="str">
        <f t="shared" si="0"/>
        <v/>
      </c>
      <c r="H67" s="2"/>
      <c r="I67" s="5"/>
      <c r="J67" s="37"/>
      <c r="K67" s="5"/>
      <c r="L67" s="18" t="str">
        <f t="shared" si="1"/>
        <v/>
      </c>
      <c r="M67" s="45"/>
      <c r="N67" s="5"/>
      <c r="O67" s="37"/>
      <c r="P67" s="37"/>
      <c r="Q67" s="18" t="str">
        <f t="shared" si="2"/>
        <v/>
      </c>
    </row>
    <row r="68" spans="2:17" x14ac:dyDescent="0.2">
      <c r="B68" s="43">
        <v>60</v>
      </c>
      <c r="C68" s="7">
        <v>1</v>
      </c>
      <c r="D68" s="6">
        <v>1</v>
      </c>
      <c r="E68" s="10"/>
      <c r="F68" s="6"/>
      <c r="G68" s="18">
        <f t="shared" si="0"/>
        <v>2</v>
      </c>
      <c r="H68" s="7"/>
      <c r="I68" s="6"/>
      <c r="J68" s="10"/>
      <c r="K68" s="6"/>
      <c r="L68" s="18" t="str">
        <f t="shared" si="1"/>
        <v/>
      </c>
      <c r="M68" s="16"/>
      <c r="N68" s="6"/>
      <c r="O68" s="10"/>
      <c r="P68" s="10"/>
      <c r="Q68" s="18" t="str">
        <f t="shared" si="2"/>
        <v/>
      </c>
    </row>
    <row r="69" spans="2:17" x14ac:dyDescent="0.2">
      <c r="B69" s="42">
        <v>61</v>
      </c>
      <c r="C69" s="119">
        <v>2</v>
      </c>
      <c r="D69" s="5"/>
      <c r="E69" s="37"/>
      <c r="F69" s="5"/>
      <c r="G69" s="20">
        <f t="shared" si="0"/>
        <v>2</v>
      </c>
      <c r="H69" s="2"/>
      <c r="I69" s="5"/>
      <c r="J69" s="37"/>
      <c r="K69" s="5"/>
      <c r="L69" s="20" t="str">
        <f t="shared" si="1"/>
        <v/>
      </c>
      <c r="M69" s="45"/>
      <c r="N69" s="5"/>
      <c r="O69" s="37"/>
      <c r="P69" s="37"/>
      <c r="Q69" s="20" t="str">
        <f t="shared" si="2"/>
        <v/>
      </c>
    </row>
    <row r="70" spans="2:17" x14ac:dyDescent="0.2">
      <c r="B70" s="42">
        <v>62</v>
      </c>
      <c r="C70" s="119"/>
      <c r="D70" s="5"/>
      <c r="E70" s="37"/>
      <c r="F70" s="5"/>
      <c r="G70" s="29" t="str">
        <f t="shared" si="0"/>
        <v/>
      </c>
      <c r="H70" s="2"/>
      <c r="I70" s="5"/>
      <c r="J70" s="37"/>
      <c r="K70" s="5"/>
      <c r="L70" s="29" t="str">
        <f t="shared" si="1"/>
        <v/>
      </c>
      <c r="M70" s="45"/>
      <c r="N70" s="5"/>
      <c r="O70" s="37"/>
      <c r="P70" s="37"/>
      <c r="Q70" s="18" t="str">
        <f t="shared" si="2"/>
        <v/>
      </c>
    </row>
    <row r="71" spans="2:17" s="2" customFormat="1" ht="13.5" customHeight="1" x14ac:dyDescent="0.2">
      <c r="B71" s="52"/>
      <c r="C71" s="119"/>
      <c r="G71" s="119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90" t="s">
        <v>5</v>
      </c>
      <c r="C74" s="355" t="s">
        <v>114</v>
      </c>
      <c r="D74" s="356"/>
      <c r="E74" s="356"/>
      <c r="F74" s="356"/>
      <c r="G74" s="356"/>
      <c r="H74" s="356"/>
      <c r="I74" s="356"/>
      <c r="J74" s="356"/>
      <c r="K74" s="356"/>
      <c r="L74" s="357"/>
      <c r="M74" s="355" t="s">
        <v>117</v>
      </c>
      <c r="N74" s="356"/>
      <c r="O74" s="356"/>
      <c r="P74" s="356"/>
      <c r="Q74" s="357"/>
    </row>
    <row r="75" spans="2:17" ht="15.75" customHeight="1" thickBot="1" x14ac:dyDescent="0.25">
      <c r="B75" s="80" t="s">
        <v>4</v>
      </c>
      <c r="C75" s="363" t="str">
        <f>C5</f>
        <v>４　　　　　級</v>
      </c>
      <c r="D75" s="364"/>
      <c r="E75" s="364"/>
      <c r="F75" s="364"/>
      <c r="G75" s="365"/>
      <c r="H75" s="366" t="str">
        <f>H5</f>
        <v>３　　　　　　級</v>
      </c>
      <c r="I75" s="364"/>
      <c r="J75" s="364"/>
      <c r="K75" s="364"/>
      <c r="L75" s="365"/>
      <c r="M75" s="363" t="str">
        <f>M5</f>
        <v>４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2" t="s">
        <v>0</v>
      </c>
      <c r="H76" s="394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400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3"/>
      <c r="H77" s="395"/>
      <c r="I77" s="391"/>
      <c r="J77" s="391"/>
      <c r="K77" s="391"/>
      <c r="L77" s="393"/>
      <c r="M77" s="401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47" t="str">
        <f t="shared" ref="G78:G87" si="3">IF(C78+D78+E78+F78=0,"",C78+D78+E78+F78)</f>
        <v/>
      </c>
      <c r="H78" s="14"/>
      <c r="I78" s="22"/>
      <c r="J78" s="47"/>
      <c r="K78" s="22"/>
      <c r="L78" s="23" t="str">
        <f t="shared" ref="L78:L103" si="4">IF(H78+I78+J78+K78=0,"",H78+I78+J78+K78)</f>
        <v/>
      </c>
      <c r="M78" s="14"/>
      <c r="N78" s="22"/>
      <c r="O78" s="47"/>
      <c r="P78" s="47"/>
      <c r="Q78" s="23" t="str">
        <f t="shared" ref="Q78:Q135" si="5">IF(M78+N78+O78+P78=0,"",M78+N78+O78+P78)</f>
        <v/>
      </c>
    </row>
    <row r="79" spans="2:17" x14ac:dyDescent="0.2">
      <c r="B79" s="76">
        <v>64</v>
      </c>
      <c r="C79" s="16">
        <v>1</v>
      </c>
      <c r="D79" s="6"/>
      <c r="E79" s="10"/>
      <c r="F79" s="6"/>
      <c r="G79" s="10">
        <f t="shared" si="3"/>
        <v>1</v>
      </c>
      <c r="H79" s="16"/>
      <c r="I79" s="6"/>
      <c r="J79" s="10"/>
      <c r="K79" s="6"/>
      <c r="L79" s="19" t="str">
        <f t="shared" si="4"/>
        <v/>
      </c>
      <c r="M79" s="16"/>
      <c r="N79" s="6"/>
      <c r="O79" s="10"/>
      <c r="P79" s="10"/>
      <c r="Q79" s="19" t="str">
        <f t="shared" si="5"/>
        <v/>
      </c>
    </row>
    <row r="80" spans="2:17" x14ac:dyDescent="0.2">
      <c r="B80" s="38">
        <v>65</v>
      </c>
      <c r="C80" s="45">
        <v>2</v>
      </c>
      <c r="D80" s="5">
        <v>1</v>
      </c>
      <c r="E80" s="37"/>
      <c r="F80" s="5"/>
      <c r="G80" s="4">
        <f t="shared" si="3"/>
        <v>3</v>
      </c>
      <c r="H80" s="45"/>
      <c r="I80" s="5"/>
      <c r="J80" s="37"/>
      <c r="K80" s="5"/>
      <c r="L80" s="18" t="str">
        <f t="shared" si="4"/>
        <v/>
      </c>
      <c r="M80" s="17"/>
      <c r="N80" s="3"/>
      <c r="O80" s="4"/>
      <c r="P80" s="4"/>
      <c r="Q80" s="20" t="str">
        <f t="shared" si="5"/>
        <v/>
      </c>
    </row>
    <row r="81" spans="2:17" x14ac:dyDescent="0.2">
      <c r="B81" s="38">
        <v>66</v>
      </c>
      <c r="C81" s="45">
        <v>2</v>
      </c>
      <c r="D81" s="5"/>
      <c r="E81" s="37"/>
      <c r="F81" s="5"/>
      <c r="G81" s="37">
        <f t="shared" si="3"/>
        <v>2</v>
      </c>
      <c r="H81" s="81"/>
      <c r="I81" s="5"/>
      <c r="J81" s="37"/>
      <c r="K81" s="5"/>
      <c r="L81" s="18" t="str">
        <f t="shared" si="4"/>
        <v/>
      </c>
      <c r="M81" s="45"/>
      <c r="N81" s="5"/>
      <c r="O81" s="5"/>
      <c r="P81" s="2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5"/>
      <c r="L82" s="18" t="str">
        <f t="shared" si="4"/>
        <v/>
      </c>
      <c r="M82" s="45"/>
      <c r="N82" s="5"/>
      <c r="O82" s="37"/>
      <c r="P82" s="37"/>
      <c r="Q82" s="18" t="str">
        <f t="shared" si="5"/>
        <v/>
      </c>
    </row>
    <row r="83" spans="2:17" x14ac:dyDescent="0.2">
      <c r="B83" s="76">
        <v>68</v>
      </c>
      <c r="C83" s="16">
        <v>2</v>
      </c>
      <c r="D83" s="6"/>
      <c r="E83" s="10"/>
      <c r="F83" s="6"/>
      <c r="G83" s="10">
        <f t="shared" si="3"/>
        <v>2</v>
      </c>
      <c r="H83" s="16"/>
      <c r="I83" s="6"/>
      <c r="J83" s="10"/>
      <c r="K83" s="6"/>
      <c r="L83" s="19" t="str">
        <f t="shared" si="4"/>
        <v/>
      </c>
      <c r="M83" s="16"/>
      <c r="N83" s="6"/>
      <c r="O83" s="10"/>
      <c r="P83" s="10"/>
      <c r="Q83" s="19" t="str">
        <f t="shared" si="5"/>
        <v/>
      </c>
    </row>
    <row r="84" spans="2:17" x14ac:dyDescent="0.2">
      <c r="B84" s="38">
        <v>69</v>
      </c>
      <c r="C84" s="45">
        <v>1</v>
      </c>
      <c r="D84" s="5"/>
      <c r="E84" s="37"/>
      <c r="F84" s="5"/>
      <c r="G84" s="37">
        <f t="shared" si="3"/>
        <v>1</v>
      </c>
      <c r="H84" s="45"/>
      <c r="I84" s="5"/>
      <c r="J84" s="37"/>
      <c r="K84" s="5"/>
      <c r="L84" s="18" t="str">
        <f t="shared" si="4"/>
        <v/>
      </c>
      <c r="M84" s="45"/>
      <c r="N84" s="5"/>
      <c r="O84" s="37"/>
      <c r="P84" s="37"/>
      <c r="Q84" s="18" t="str">
        <f t="shared" si="5"/>
        <v/>
      </c>
    </row>
    <row r="85" spans="2:17" x14ac:dyDescent="0.2">
      <c r="B85" s="38">
        <v>70</v>
      </c>
      <c r="C85" s="45"/>
      <c r="D85" s="5">
        <v>1</v>
      </c>
      <c r="E85" s="37"/>
      <c r="F85" s="5"/>
      <c r="G85" s="37">
        <f t="shared" si="3"/>
        <v>1</v>
      </c>
      <c r="H85" s="45"/>
      <c r="I85" s="5"/>
      <c r="J85" s="37"/>
      <c r="K85" s="5"/>
      <c r="L85" s="18" t="str">
        <f t="shared" si="4"/>
        <v/>
      </c>
      <c r="M85" s="45"/>
      <c r="N85" s="5"/>
      <c r="O85" s="37"/>
      <c r="P85" s="37"/>
      <c r="Q85" s="18" t="str">
        <f t="shared" si="5"/>
        <v/>
      </c>
    </row>
    <row r="86" spans="2:17" x14ac:dyDescent="0.2">
      <c r="B86" s="38">
        <v>71</v>
      </c>
      <c r="C86" s="45">
        <v>1</v>
      </c>
      <c r="D86" s="5"/>
      <c r="E86" s="37"/>
      <c r="F86" s="5"/>
      <c r="G86" s="37">
        <f t="shared" si="3"/>
        <v>1</v>
      </c>
      <c r="H86" s="45"/>
      <c r="I86" s="5"/>
      <c r="J86" s="37"/>
      <c r="K86" s="5"/>
      <c r="L86" s="18" t="str">
        <f t="shared" si="4"/>
        <v/>
      </c>
      <c r="M86" s="45"/>
      <c r="N86" s="5"/>
      <c r="O86" s="37"/>
      <c r="P86" s="37"/>
      <c r="Q86" s="18" t="str">
        <f t="shared" si="5"/>
        <v/>
      </c>
    </row>
    <row r="87" spans="2:17" x14ac:dyDescent="0.2">
      <c r="B87" s="76">
        <v>72</v>
      </c>
      <c r="C87" s="16">
        <v>1</v>
      </c>
      <c r="D87" s="6"/>
      <c r="E87" s="10"/>
      <c r="F87" s="6"/>
      <c r="G87" s="10">
        <f t="shared" si="3"/>
        <v>1</v>
      </c>
      <c r="H87" s="45"/>
      <c r="I87" s="5"/>
      <c r="J87" s="37"/>
      <c r="K87" s="5"/>
      <c r="L87" s="18" t="str">
        <f t="shared" si="4"/>
        <v/>
      </c>
      <c r="M87" s="16"/>
      <c r="N87" s="6"/>
      <c r="O87" s="10"/>
      <c r="P87" s="10"/>
      <c r="Q87" s="19" t="str">
        <f t="shared" si="5"/>
        <v/>
      </c>
    </row>
    <row r="88" spans="2:17" x14ac:dyDescent="0.2">
      <c r="B88" s="38">
        <v>73</v>
      </c>
      <c r="C88" s="45">
        <v>2</v>
      </c>
      <c r="D88" s="5"/>
      <c r="E88" s="37"/>
      <c r="F88" s="5"/>
      <c r="G88" s="37">
        <f>IF(C88+D88+E88+F88=0,"",C88+D88+E88+F88)</f>
        <v>2</v>
      </c>
      <c r="H88" s="17"/>
      <c r="I88" s="3"/>
      <c r="J88" s="4"/>
      <c r="K88" s="3"/>
      <c r="L88" s="20" t="str">
        <f t="shared" si="4"/>
        <v/>
      </c>
      <c r="M88" s="45"/>
      <c r="N88" s="5"/>
      <c r="O88" s="37"/>
      <c r="P88" s="37"/>
      <c r="Q88" s="18" t="str">
        <f>IF(M88+N88+O88+P88=0,"",M88+N88+O88+P88)</f>
        <v/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ref="G89:G135" si="6">IF(C89+D89+E89+F89=0,"",C89+D89+E89+F89)</f>
        <v/>
      </c>
      <c r="H89" s="45"/>
      <c r="I89" s="5"/>
      <c r="J89" s="37"/>
      <c r="K89" s="5"/>
      <c r="L89" s="18" t="str">
        <f t="shared" si="4"/>
        <v/>
      </c>
      <c r="M89" s="45"/>
      <c r="N89" s="5"/>
      <c r="O89" s="37"/>
      <c r="P89" s="37"/>
      <c r="Q89" s="18" t="str">
        <f t="shared" si="5"/>
        <v/>
      </c>
    </row>
    <row r="90" spans="2:17" x14ac:dyDescent="0.2">
      <c r="B90" s="38">
        <v>75</v>
      </c>
      <c r="C90" s="45">
        <v>1</v>
      </c>
      <c r="D90" s="5"/>
      <c r="E90" s="37"/>
      <c r="F90" s="5"/>
      <c r="G90" s="37">
        <f t="shared" si="6"/>
        <v>1</v>
      </c>
      <c r="H90" s="45"/>
      <c r="I90" s="5"/>
      <c r="J90" s="37"/>
      <c r="K90" s="5"/>
      <c r="L90" s="18" t="str">
        <f t="shared" si="4"/>
        <v/>
      </c>
      <c r="M90" s="45"/>
      <c r="N90" s="5"/>
      <c r="O90" s="37"/>
      <c r="P90" s="37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6"/>
        <v/>
      </c>
      <c r="H91" s="16"/>
      <c r="I91" s="6"/>
      <c r="J91" s="10"/>
      <c r="K91" s="6"/>
      <c r="L91" s="19" t="str">
        <f t="shared" si="4"/>
        <v/>
      </c>
      <c r="M91" s="16"/>
      <c r="N91" s="6"/>
      <c r="O91" s="10"/>
      <c r="P91" s="10"/>
      <c r="Q91" s="19" t="str">
        <f t="shared" si="5"/>
        <v/>
      </c>
    </row>
    <row r="92" spans="2:17" x14ac:dyDescent="0.2">
      <c r="B92" s="38">
        <v>77</v>
      </c>
      <c r="C92" s="45">
        <v>2</v>
      </c>
      <c r="D92" s="5"/>
      <c r="E92" s="37"/>
      <c r="F92" s="5"/>
      <c r="G92" s="37">
        <f t="shared" si="6"/>
        <v>2</v>
      </c>
      <c r="H92" s="81"/>
      <c r="I92" s="2"/>
      <c r="J92" s="5"/>
      <c r="K92" s="2"/>
      <c r="L92" s="20" t="str">
        <f t="shared" si="4"/>
        <v/>
      </c>
      <c r="M92" s="45"/>
      <c r="N92" s="5"/>
      <c r="O92" s="37"/>
      <c r="P92" s="37"/>
      <c r="Q92" s="18" t="str">
        <f t="shared" si="5"/>
        <v/>
      </c>
    </row>
    <row r="93" spans="2:17" x14ac:dyDescent="0.2">
      <c r="B93" s="38">
        <v>78</v>
      </c>
      <c r="C93" s="45">
        <v>1</v>
      </c>
      <c r="D93" s="5"/>
      <c r="E93" s="37"/>
      <c r="F93" s="5"/>
      <c r="G93" s="37">
        <f t="shared" si="6"/>
        <v>1</v>
      </c>
      <c r="H93" s="45"/>
      <c r="I93" s="5"/>
      <c r="J93" s="37"/>
      <c r="K93" s="5"/>
      <c r="L93" s="18" t="str">
        <f t="shared" si="4"/>
        <v/>
      </c>
      <c r="M93" s="45"/>
      <c r="N93" s="5"/>
      <c r="O93" s="37"/>
      <c r="P93" s="37"/>
      <c r="Q93" s="18" t="str">
        <f t="shared" si="5"/>
        <v/>
      </c>
    </row>
    <row r="94" spans="2:17" x14ac:dyDescent="0.2">
      <c r="B94" s="38">
        <v>79</v>
      </c>
      <c r="C94" s="45"/>
      <c r="D94" s="5">
        <v>1</v>
      </c>
      <c r="E94" s="37"/>
      <c r="F94" s="5"/>
      <c r="G94" s="37">
        <f t="shared" si="6"/>
        <v>1</v>
      </c>
      <c r="H94" s="45"/>
      <c r="I94" s="5"/>
      <c r="J94" s="37"/>
      <c r="K94" s="5"/>
      <c r="L94" s="18" t="str">
        <f t="shared" si="4"/>
        <v/>
      </c>
      <c r="M94" s="45"/>
      <c r="N94" s="5"/>
      <c r="O94" s="37"/>
      <c r="P94" s="37"/>
      <c r="Q94" s="18" t="str">
        <f t="shared" si="5"/>
        <v/>
      </c>
    </row>
    <row r="95" spans="2:17" x14ac:dyDescent="0.2">
      <c r="B95" s="43">
        <v>80</v>
      </c>
      <c r="C95" s="45">
        <v>1</v>
      </c>
      <c r="D95" s="5"/>
      <c r="E95" s="37"/>
      <c r="F95" s="5"/>
      <c r="G95" s="10">
        <f t="shared" si="6"/>
        <v>1</v>
      </c>
      <c r="H95" s="45"/>
      <c r="I95" s="5"/>
      <c r="J95" s="37"/>
      <c r="K95" s="5"/>
      <c r="L95" s="18" t="str">
        <f t="shared" si="4"/>
        <v/>
      </c>
      <c r="M95" s="16"/>
      <c r="N95" s="6"/>
      <c r="O95" s="10"/>
      <c r="P95" s="10"/>
      <c r="Q95" s="19" t="str">
        <f t="shared" si="5"/>
        <v/>
      </c>
    </row>
    <row r="96" spans="2:17" x14ac:dyDescent="0.2">
      <c r="B96" s="38">
        <v>81</v>
      </c>
      <c r="C96" s="17">
        <v>1</v>
      </c>
      <c r="D96" s="3"/>
      <c r="E96" s="4"/>
      <c r="F96" s="3"/>
      <c r="G96" s="37">
        <f t="shared" si="6"/>
        <v>1</v>
      </c>
      <c r="H96" s="17"/>
      <c r="I96" s="3"/>
      <c r="J96" s="4"/>
      <c r="K96" s="3"/>
      <c r="L96" s="20" t="str">
        <f t="shared" si="4"/>
        <v/>
      </c>
      <c r="M96" s="45"/>
      <c r="N96" s="5"/>
      <c r="O96" s="37"/>
      <c r="P96" s="37"/>
      <c r="Q96" s="18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6"/>
        <v/>
      </c>
      <c r="H97" s="45"/>
      <c r="I97" s="5"/>
      <c r="J97" s="37"/>
      <c r="K97" s="5"/>
      <c r="L97" s="18" t="str">
        <f t="shared" si="4"/>
        <v/>
      </c>
      <c r="M97" s="45"/>
      <c r="N97" s="5"/>
      <c r="O97" s="37"/>
      <c r="P97" s="37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6"/>
        <v/>
      </c>
      <c r="H98" s="45"/>
      <c r="I98" s="5"/>
      <c r="J98" s="37"/>
      <c r="K98" s="5"/>
      <c r="L98" s="18" t="str">
        <f t="shared" si="4"/>
        <v/>
      </c>
      <c r="M98" s="45"/>
      <c r="N98" s="5"/>
      <c r="O98" s="37"/>
      <c r="P98" s="37"/>
      <c r="Q98" s="18" t="str">
        <f t="shared" si="5"/>
        <v/>
      </c>
    </row>
    <row r="99" spans="2:17" x14ac:dyDescent="0.2">
      <c r="B99" s="43">
        <v>84</v>
      </c>
      <c r="C99" s="16">
        <v>1</v>
      </c>
      <c r="D99" s="6"/>
      <c r="E99" s="10"/>
      <c r="F99" s="6"/>
      <c r="G99" s="10">
        <f t="shared" si="6"/>
        <v>1</v>
      </c>
      <c r="H99" s="16"/>
      <c r="I99" s="6"/>
      <c r="J99" s="10"/>
      <c r="K99" s="6"/>
      <c r="L99" s="19" t="str">
        <f t="shared" si="4"/>
        <v/>
      </c>
      <c r="M99" s="16"/>
      <c r="N99" s="6"/>
      <c r="O99" s="10"/>
      <c r="P99" s="10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6"/>
        <v/>
      </c>
      <c r="H100" s="17"/>
      <c r="I100" s="3"/>
      <c r="J100" s="4"/>
      <c r="K100" s="3"/>
      <c r="L100" s="20" t="str">
        <f t="shared" si="4"/>
        <v/>
      </c>
      <c r="M100" s="45"/>
      <c r="N100" s="5"/>
      <c r="O100" s="37"/>
      <c r="P100" s="5"/>
      <c r="Q100" s="18" t="str">
        <f t="shared" si="5"/>
        <v/>
      </c>
    </row>
    <row r="101" spans="2:17" x14ac:dyDescent="0.2">
      <c r="B101" s="42">
        <v>86</v>
      </c>
      <c r="C101" s="45"/>
      <c r="D101" s="5"/>
      <c r="E101" s="37"/>
      <c r="F101" s="5"/>
      <c r="G101" s="37" t="str">
        <f t="shared" si="6"/>
        <v/>
      </c>
      <c r="H101" s="45"/>
      <c r="I101" s="37"/>
      <c r="J101" s="37"/>
      <c r="K101" s="5"/>
      <c r="L101" s="29" t="str">
        <f t="shared" si="4"/>
        <v/>
      </c>
      <c r="M101" s="45"/>
      <c r="N101" s="5"/>
      <c r="O101" s="37"/>
      <c r="P101" s="37"/>
      <c r="Q101" s="18" t="str">
        <f t="shared" si="5"/>
        <v/>
      </c>
    </row>
    <row r="102" spans="2:17" x14ac:dyDescent="0.2">
      <c r="B102" s="42">
        <v>87</v>
      </c>
      <c r="C102" s="45"/>
      <c r="D102" s="5">
        <v>1</v>
      </c>
      <c r="E102" s="37"/>
      <c r="F102" s="5"/>
      <c r="G102" s="37">
        <f t="shared" si="6"/>
        <v>1</v>
      </c>
      <c r="H102" s="45"/>
      <c r="I102" s="5"/>
      <c r="J102" s="37"/>
      <c r="K102" s="5"/>
      <c r="L102" s="18" t="str">
        <f t="shared" si="4"/>
        <v/>
      </c>
      <c r="M102" s="45"/>
      <c r="N102" s="5"/>
      <c r="O102" s="37"/>
      <c r="P102" s="37"/>
      <c r="Q102" s="18" t="str">
        <f t="shared" si="5"/>
        <v/>
      </c>
    </row>
    <row r="103" spans="2:17" x14ac:dyDescent="0.2">
      <c r="B103" s="43">
        <v>88</v>
      </c>
      <c r="C103" s="45"/>
      <c r="D103" s="5"/>
      <c r="E103" s="37"/>
      <c r="F103" s="5"/>
      <c r="G103" s="10" t="str">
        <f t="shared" si="6"/>
        <v/>
      </c>
      <c r="H103" s="16"/>
      <c r="I103" s="6"/>
      <c r="J103" s="10"/>
      <c r="K103" s="6"/>
      <c r="L103" s="19" t="str">
        <f t="shared" si="4"/>
        <v/>
      </c>
      <c r="M103" s="16"/>
      <c r="N103" s="6"/>
      <c r="O103" s="10"/>
      <c r="P103" s="10"/>
      <c r="Q103" s="19" t="str">
        <f t="shared" si="5"/>
        <v/>
      </c>
    </row>
    <row r="104" spans="2:17" x14ac:dyDescent="0.2">
      <c r="B104" s="42">
        <v>89</v>
      </c>
      <c r="C104" s="17">
        <v>1</v>
      </c>
      <c r="D104" s="3"/>
      <c r="E104" s="4"/>
      <c r="F104" s="3"/>
      <c r="G104" s="37">
        <f t="shared" si="6"/>
        <v>1</v>
      </c>
      <c r="H104" s="17"/>
      <c r="I104" s="3"/>
      <c r="J104" s="4"/>
      <c r="K104" s="3"/>
      <c r="L104" s="20" t="str">
        <f>IF(H104+I104+J104+K104=0,"",H104+I104+J104+K104)</f>
        <v/>
      </c>
      <c r="M104" s="45"/>
      <c r="N104" s="5"/>
      <c r="O104" s="37"/>
      <c r="P104" s="37"/>
      <c r="Q104" s="18" t="str">
        <f t="shared" si="5"/>
        <v/>
      </c>
    </row>
    <row r="105" spans="2:17" x14ac:dyDescent="0.2">
      <c r="B105" s="42">
        <v>90</v>
      </c>
      <c r="C105" s="45"/>
      <c r="D105" s="5"/>
      <c r="E105" s="37"/>
      <c r="F105" s="5"/>
      <c r="G105" s="37" t="str">
        <f t="shared" si="6"/>
        <v/>
      </c>
      <c r="H105" s="45"/>
      <c r="I105" s="5"/>
      <c r="J105" s="37"/>
      <c r="K105" s="5"/>
      <c r="L105" s="18" t="str">
        <f t="shared" ref="L105:L135" si="7">IF(H105+I105+J105+K105=0,"",H105+I105+J105+K105)</f>
        <v/>
      </c>
      <c r="M105" s="45"/>
      <c r="N105" s="5"/>
      <c r="O105" s="37"/>
      <c r="P105" s="37"/>
      <c r="Q105" s="18" t="str">
        <f t="shared" si="5"/>
        <v/>
      </c>
    </row>
    <row r="106" spans="2:17" x14ac:dyDescent="0.2">
      <c r="B106" s="42">
        <v>91</v>
      </c>
      <c r="C106" s="45"/>
      <c r="D106" s="5">
        <v>1</v>
      </c>
      <c r="E106" s="37"/>
      <c r="F106" s="5"/>
      <c r="G106" s="37">
        <f t="shared" si="6"/>
        <v>1</v>
      </c>
      <c r="H106" s="45"/>
      <c r="I106" s="5"/>
      <c r="J106" s="37"/>
      <c r="K106" s="5"/>
      <c r="L106" s="18" t="str">
        <f t="shared" si="7"/>
        <v/>
      </c>
      <c r="M106" s="45"/>
      <c r="N106" s="5"/>
      <c r="O106" s="37"/>
      <c r="P106" s="37"/>
      <c r="Q106" s="18" t="str">
        <f t="shared" si="5"/>
        <v/>
      </c>
    </row>
    <row r="107" spans="2:17" x14ac:dyDescent="0.2">
      <c r="B107" s="43">
        <v>92</v>
      </c>
      <c r="C107" s="16">
        <v>1</v>
      </c>
      <c r="D107" s="6"/>
      <c r="E107" s="10"/>
      <c r="F107" s="6"/>
      <c r="G107" s="10">
        <f t="shared" si="6"/>
        <v>1</v>
      </c>
      <c r="H107" s="16"/>
      <c r="I107" s="6"/>
      <c r="J107" s="10"/>
      <c r="K107" s="6"/>
      <c r="L107" s="19" t="str">
        <f t="shared" si="7"/>
        <v/>
      </c>
      <c r="M107" s="16"/>
      <c r="N107" s="6"/>
      <c r="O107" s="10"/>
      <c r="P107" s="10"/>
      <c r="Q107" s="19" t="str">
        <f t="shared" si="5"/>
        <v/>
      </c>
    </row>
    <row r="108" spans="2:17" x14ac:dyDescent="0.2">
      <c r="B108" s="42">
        <v>93</v>
      </c>
      <c r="C108" s="45">
        <v>1</v>
      </c>
      <c r="D108" s="5"/>
      <c r="E108" s="37"/>
      <c r="F108" s="5"/>
      <c r="G108" s="37">
        <f t="shared" si="6"/>
        <v>1</v>
      </c>
      <c r="H108" s="45"/>
      <c r="I108" s="5"/>
      <c r="J108" s="37"/>
      <c r="K108" s="5"/>
      <c r="L108" s="18" t="str">
        <f t="shared" si="7"/>
        <v/>
      </c>
      <c r="M108" s="45"/>
      <c r="N108" s="5"/>
      <c r="O108" s="37"/>
      <c r="P108" s="37"/>
      <c r="Q108" s="18" t="str">
        <f t="shared" si="5"/>
        <v/>
      </c>
    </row>
    <row r="109" spans="2:17" x14ac:dyDescent="0.2">
      <c r="B109" s="42">
        <v>94</v>
      </c>
      <c r="C109" s="45"/>
      <c r="D109" s="5"/>
      <c r="E109" s="37"/>
      <c r="F109" s="5"/>
      <c r="G109" s="37" t="str">
        <f t="shared" si="6"/>
        <v/>
      </c>
      <c r="H109" s="45"/>
      <c r="I109" s="5"/>
      <c r="J109" s="37"/>
      <c r="K109" s="5"/>
      <c r="L109" s="18" t="str">
        <f t="shared" si="7"/>
        <v/>
      </c>
      <c r="M109" s="45"/>
      <c r="N109" s="5"/>
      <c r="O109" s="37"/>
      <c r="P109" s="37"/>
      <c r="Q109" s="18" t="str">
        <f t="shared" si="5"/>
        <v/>
      </c>
    </row>
    <row r="110" spans="2:17" x14ac:dyDescent="0.2">
      <c r="B110" s="42">
        <v>95</v>
      </c>
      <c r="C110" s="45"/>
      <c r="D110" s="5"/>
      <c r="E110" s="37"/>
      <c r="F110" s="5"/>
      <c r="G110" s="37" t="str">
        <f t="shared" si="6"/>
        <v/>
      </c>
      <c r="H110" s="45"/>
      <c r="I110" s="5"/>
      <c r="J110" s="37"/>
      <c r="K110" s="5"/>
      <c r="L110" s="18" t="str">
        <f t="shared" si="7"/>
        <v/>
      </c>
      <c r="M110" s="45"/>
      <c r="N110" s="5"/>
      <c r="O110" s="37"/>
      <c r="P110" s="37"/>
      <c r="Q110" s="18" t="str">
        <f t="shared" si="5"/>
        <v/>
      </c>
    </row>
    <row r="111" spans="2:17" x14ac:dyDescent="0.2">
      <c r="B111" s="43">
        <v>96</v>
      </c>
      <c r="C111" s="45">
        <v>1</v>
      </c>
      <c r="D111" s="5"/>
      <c r="E111" s="37"/>
      <c r="F111" s="5"/>
      <c r="G111" s="37">
        <f t="shared" si="6"/>
        <v>1</v>
      </c>
      <c r="H111" s="45"/>
      <c r="I111" s="5"/>
      <c r="J111" s="37"/>
      <c r="K111" s="5"/>
      <c r="L111" s="18" t="str">
        <f t="shared" si="7"/>
        <v/>
      </c>
      <c r="M111" s="45"/>
      <c r="N111" s="5"/>
      <c r="O111" s="37"/>
      <c r="P111" s="37"/>
      <c r="Q111" s="18" t="str">
        <f t="shared" si="5"/>
        <v/>
      </c>
    </row>
    <row r="112" spans="2:17" x14ac:dyDescent="0.2">
      <c r="B112" s="42">
        <v>97</v>
      </c>
      <c r="C112" s="17">
        <v>1</v>
      </c>
      <c r="D112" s="3"/>
      <c r="E112" s="4"/>
      <c r="F112" s="3"/>
      <c r="G112" s="4">
        <f t="shared" si="6"/>
        <v>1</v>
      </c>
      <c r="H112" s="17"/>
      <c r="I112" s="3"/>
      <c r="J112" s="4"/>
      <c r="K112" s="3"/>
      <c r="L112" s="20" t="str">
        <f t="shared" si="7"/>
        <v/>
      </c>
      <c r="M112" s="17"/>
      <c r="N112" s="3"/>
      <c r="O112" s="4"/>
      <c r="P112" s="4"/>
      <c r="Q112" s="20" t="str">
        <f t="shared" si="5"/>
        <v/>
      </c>
    </row>
    <row r="113" spans="2:17" x14ac:dyDescent="0.2">
      <c r="B113" s="42">
        <v>98</v>
      </c>
      <c r="C113" s="45"/>
      <c r="D113" s="5"/>
      <c r="E113" s="37"/>
      <c r="F113" s="5"/>
      <c r="G113" s="37" t="str">
        <f t="shared" si="6"/>
        <v/>
      </c>
      <c r="H113" s="45"/>
      <c r="I113" s="5"/>
      <c r="J113" s="37"/>
      <c r="K113" s="5"/>
      <c r="L113" s="18" t="str">
        <f t="shared" si="7"/>
        <v/>
      </c>
      <c r="M113" s="45"/>
      <c r="N113" s="5"/>
      <c r="O113" s="37"/>
      <c r="P113" s="37"/>
      <c r="Q113" s="18" t="str">
        <f t="shared" si="5"/>
        <v/>
      </c>
    </row>
    <row r="114" spans="2:17" x14ac:dyDescent="0.2">
      <c r="B114" s="42">
        <v>99</v>
      </c>
      <c r="C114" s="45"/>
      <c r="D114" s="5">
        <v>1</v>
      </c>
      <c r="E114" s="37"/>
      <c r="F114" s="5"/>
      <c r="G114" s="37">
        <f t="shared" si="6"/>
        <v>1</v>
      </c>
      <c r="H114" s="45"/>
      <c r="I114" s="5"/>
      <c r="J114" s="37"/>
      <c r="K114" s="5"/>
      <c r="L114" s="18" t="str">
        <f t="shared" si="7"/>
        <v/>
      </c>
      <c r="M114" s="45"/>
      <c r="N114" s="5"/>
      <c r="O114" s="37"/>
      <c r="P114" s="37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0" t="str">
        <f t="shared" si="6"/>
        <v/>
      </c>
      <c r="H115" s="16"/>
      <c r="I115" s="6"/>
      <c r="J115" s="10"/>
      <c r="K115" s="6"/>
      <c r="L115" s="19" t="str">
        <f t="shared" si="7"/>
        <v/>
      </c>
      <c r="M115" s="16"/>
      <c r="N115" s="6"/>
      <c r="O115" s="10"/>
      <c r="P115" s="10"/>
      <c r="Q115" s="19" t="str">
        <f t="shared" si="5"/>
        <v/>
      </c>
    </row>
    <row r="116" spans="2:17" x14ac:dyDescent="0.2">
      <c r="B116" s="42">
        <v>101</v>
      </c>
      <c r="C116" s="17"/>
      <c r="D116" s="3"/>
      <c r="E116" s="4"/>
      <c r="F116" s="3"/>
      <c r="G116" s="4" t="str">
        <f t="shared" si="6"/>
        <v/>
      </c>
      <c r="H116" s="17"/>
      <c r="I116" s="3"/>
      <c r="J116" s="4"/>
      <c r="K116" s="3"/>
      <c r="L116" s="20" t="str">
        <f t="shared" si="7"/>
        <v/>
      </c>
      <c r="M116" s="17"/>
      <c r="N116" s="3"/>
      <c r="O116" s="4"/>
      <c r="P116" s="4"/>
      <c r="Q116" s="20" t="str">
        <f t="shared" si="5"/>
        <v/>
      </c>
    </row>
    <row r="117" spans="2:17" x14ac:dyDescent="0.2">
      <c r="B117" s="42">
        <v>102</v>
      </c>
      <c r="C117" s="45"/>
      <c r="D117" s="5"/>
      <c r="E117" s="2"/>
      <c r="F117" s="5"/>
      <c r="G117" s="37" t="str">
        <f t="shared" si="6"/>
        <v/>
      </c>
      <c r="H117" s="45"/>
      <c r="I117" s="5"/>
      <c r="J117" s="2"/>
      <c r="K117" s="5"/>
      <c r="L117" s="29" t="str">
        <f t="shared" si="7"/>
        <v/>
      </c>
      <c r="M117" s="81"/>
      <c r="N117" s="2"/>
      <c r="O117" s="5"/>
      <c r="P117" s="2"/>
      <c r="Q117" s="18" t="str">
        <f t="shared" si="5"/>
        <v/>
      </c>
    </row>
    <row r="118" spans="2:17" x14ac:dyDescent="0.2">
      <c r="B118" s="42">
        <v>103</v>
      </c>
      <c r="C118" s="45"/>
      <c r="D118" s="5"/>
      <c r="E118" s="37"/>
      <c r="F118" s="5"/>
      <c r="G118" s="37" t="str">
        <f t="shared" si="6"/>
        <v/>
      </c>
      <c r="H118" s="45"/>
      <c r="I118" s="5"/>
      <c r="J118" s="37"/>
      <c r="K118" s="5"/>
      <c r="L118" s="18" t="str">
        <f t="shared" si="7"/>
        <v/>
      </c>
      <c r="M118" s="45"/>
      <c r="N118" s="5"/>
      <c r="O118" s="37"/>
      <c r="P118" s="37"/>
      <c r="Q118" s="18" t="str">
        <f t="shared" si="5"/>
        <v/>
      </c>
    </row>
    <row r="119" spans="2:17" x14ac:dyDescent="0.2">
      <c r="B119" s="43">
        <v>104</v>
      </c>
      <c r="C119" s="45"/>
      <c r="D119" s="5"/>
      <c r="E119" s="37"/>
      <c r="F119" s="5"/>
      <c r="G119" s="37" t="str">
        <f t="shared" si="6"/>
        <v/>
      </c>
      <c r="H119" s="45"/>
      <c r="I119" s="5"/>
      <c r="J119" s="37"/>
      <c r="K119" s="5"/>
      <c r="L119" s="18" t="str">
        <f t="shared" si="7"/>
        <v/>
      </c>
      <c r="M119" s="45"/>
      <c r="N119" s="5"/>
      <c r="O119" s="37"/>
      <c r="P119" s="37"/>
      <c r="Q119" s="18" t="str">
        <f t="shared" si="5"/>
        <v/>
      </c>
    </row>
    <row r="120" spans="2:17" ht="13.5" thickBot="1" x14ac:dyDescent="0.25">
      <c r="B120" s="42">
        <v>105</v>
      </c>
      <c r="C120" s="46">
        <v>2</v>
      </c>
      <c r="D120" s="67">
        <v>1</v>
      </c>
      <c r="E120" s="39"/>
      <c r="F120" s="67"/>
      <c r="G120" s="69">
        <f t="shared" si="6"/>
        <v>3</v>
      </c>
      <c r="H120" s="17"/>
      <c r="I120" s="3"/>
      <c r="J120" s="4"/>
      <c r="K120" s="3"/>
      <c r="L120" s="20" t="str">
        <f t="shared" si="7"/>
        <v/>
      </c>
      <c r="M120" s="46"/>
      <c r="N120" s="67"/>
      <c r="O120" s="39"/>
      <c r="P120" s="39"/>
      <c r="Q120" s="69" t="str">
        <f t="shared" si="5"/>
        <v/>
      </c>
    </row>
    <row r="121" spans="2:17" x14ac:dyDescent="0.2">
      <c r="B121" s="38">
        <v>106</v>
      </c>
      <c r="C121" s="14"/>
      <c r="D121" s="22"/>
      <c r="E121" s="47"/>
      <c r="F121" s="22"/>
      <c r="G121" s="18" t="str">
        <f t="shared" si="6"/>
        <v/>
      </c>
      <c r="H121" s="2"/>
      <c r="I121" s="5"/>
      <c r="J121" s="37"/>
      <c r="K121" s="5"/>
      <c r="L121" s="29" t="str">
        <f t="shared" si="7"/>
        <v/>
      </c>
      <c r="M121" s="45"/>
      <c r="N121" s="37"/>
      <c r="O121" s="37"/>
      <c r="P121" s="37"/>
      <c r="Q121" s="18" t="str">
        <f t="shared" si="5"/>
        <v/>
      </c>
    </row>
    <row r="122" spans="2:17" x14ac:dyDescent="0.2">
      <c r="B122" s="38">
        <v>107</v>
      </c>
      <c r="C122" s="45"/>
      <c r="D122" s="5"/>
      <c r="E122" s="37"/>
      <c r="F122" s="5"/>
      <c r="G122" s="18" t="str">
        <f t="shared" si="6"/>
        <v/>
      </c>
      <c r="H122" s="2"/>
      <c r="I122" s="5"/>
      <c r="J122" s="37"/>
      <c r="K122" s="5"/>
      <c r="L122" s="18" t="str">
        <f t="shared" si="7"/>
        <v/>
      </c>
      <c r="M122" s="45"/>
      <c r="N122" s="5"/>
      <c r="O122" s="37"/>
      <c r="P122" s="37"/>
      <c r="Q122" s="18" t="str">
        <f t="shared" si="5"/>
        <v/>
      </c>
    </row>
    <row r="123" spans="2:17" x14ac:dyDescent="0.2">
      <c r="B123" s="76">
        <v>108</v>
      </c>
      <c r="C123" s="16"/>
      <c r="D123" s="6"/>
      <c r="E123" s="10"/>
      <c r="F123" s="6"/>
      <c r="G123" s="18" t="str">
        <f t="shared" si="6"/>
        <v/>
      </c>
      <c r="H123" s="7"/>
      <c r="I123" s="6"/>
      <c r="J123" s="10"/>
      <c r="K123" s="6"/>
      <c r="L123" s="18" t="str">
        <f t="shared" si="7"/>
        <v/>
      </c>
      <c r="M123" s="16"/>
      <c r="N123" s="6"/>
      <c r="O123" s="10"/>
      <c r="P123" s="10"/>
      <c r="Q123" s="18" t="str">
        <f t="shared" si="5"/>
        <v/>
      </c>
    </row>
    <row r="124" spans="2:17" x14ac:dyDescent="0.2">
      <c r="B124" s="38">
        <v>109</v>
      </c>
      <c r="C124" s="45"/>
      <c r="D124" s="5"/>
      <c r="E124" s="37"/>
      <c r="F124" s="5"/>
      <c r="G124" s="20" t="str">
        <f t="shared" si="6"/>
        <v/>
      </c>
      <c r="H124" s="2"/>
      <c r="I124" s="5"/>
      <c r="J124" s="37"/>
      <c r="K124" s="5"/>
      <c r="L124" s="20" t="str">
        <f t="shared" si="7"/>
        <v/>
      </c>
      <c r="M124" s="45"/>
      <c r="N124" s="5"/>
      <c r="O124" s="37"/>
      <c r="P124" s="37"/>
      <c r="Q124" s="20" t="str">
        <f t="shared" si="5"/>
        <v/>
      </c>
    </row>
    <row r="125" spans="2:17" x14ac:dyDescent="0.2">
      <c r="B125" s="38">
        <v>110</v>
      </c>
      <c r="C125" s="45"/>
      <c r="D125" s="5"/>
      <c r="E125" s="37"/>
      <c r="F125" s="5"/>
      <c r="G125" s="18" t="str">
        <f t="shared" si="6"/>
        <v/>
      </c>
      <c r="H125" s="2"/>
      <c r="I125" s="5"/>
      <c r="J125" s="37"/>
      <c r="K125" s="5"/>
      <c r="L125" s="29" t="str">
        <f t="shared" si="7"/>
        <v/>
      </c>
      <c r="M125" s="45"/>
      <c r="N125" s="5"/>
      <c r="O125" s="37"/>
      <c r="P125" s="37"/>
      <c r="Q125" s="18" t="str">
        <f t="shared" si="5"/>
        <v/>
      </c>
    </row>
    <row r="126" spans="2:17" x14ac:dyDescent="0.2">
      <c r="B126" s="38">
        <v>111</v>
      </c>
      <c r="C126" s="45"/>
      <c r="D126" s="5"/>
      <c r="E126" s="37"/>
      <c r="F126" s="5"/>
      <c r="G126" s="18" t="str">
        <f t="shared" si="6"/>
        <v/>
      </c>
      <c r="H126" s="2"/>
      <c r="I126" s="5"/>
      <c r="J126" s="37"/>
      <c r="K126" s="5"/>
      <c r="L126" s="18" t="str">
        <f t="shared" si="7"/>
        <v/>
      </c>
      <c r="M126" s="45"/>
      <c r="N126" s="5"/>
      <c r="O126" s="37"/>
      <c r="P126" s="37"/>
      <c r="Q126" s="18" t="str">
        <f t="shared" si="5"/>
        <v/>
      </c>
    </row>
    <row r="127" spans="2:17" x14ac:dyDescent="0.2">
      <c r="B127" s="76">
        <v>112</v>
      </c>
      <c r="C127" s="16"/>
      <c r="D127" s="6"/>
      <c r="E127" s="10"/>
      <c r="F127" s="6"/>
      <c r="G127" s="18" t="str">
        <f t="shared" si="6"/>
        <v/>
      </c>
      <c r="H127" s="7"/>
      <c r="I127" s="6"/>
      <c r="J127" s="10"/>
      <c r="K127" s="6"/>
      <c r="L127" s="18" t="str">
        <f t="shared" si="7"/>
        <v/>
      </c>
      <c r="M127" s="16"/>
      <c r="N127" s="6"/>
      <c r="O127" s="10"/>
      <c r="P127" s="10"/>
      <c r="Q127" s="18" t="str">
        <f t="shared" si="5"/>
        <v/>
      </c>
    </row>
    <row r="128" spans="2:17" ht="13.5" thickBot="1" x14ac:dyDescent="0.25">
      <c r="B128" s="38">
        <v>113</v>
      </c>
      <c r="C128" s="17"/>
      <c r="D128" s="3"/>
      <c r="E128" s="4"/>
      <c r="F128" s="3"/>
      <c r="G128" s="20" t="str">
        <f t="shared" si="6"/>
        <v/>
      </c>
      <c r="H128" s="21"/>
      <c r="I128" s="67"/>
      <c r="J128" s="39"/>
      <c r="K128" s="67"/>
      <c r="L128" s="69" t="str">
        <f t="shared" si="7"/>
        <v/>
      </c>
      <c r="M128" s="17"/>
      <c r="N128" s="3"/>
      <c r="O128" s="4"/>
      <c r="P128" s="4"/>
      <c r="Q128" s="20" t="str">
        <f t="shared" si="5"/>
        <v/>
      </c>
    </row>
    <row r="129" spans="2:18" x14ac:dyDescent="0.2">
      <c r="B129" s="38"/>
      <c r="C129" s="45"/>
      <c r="D129" s="37"/>
      <c r="E129" s="37"/>
      <c r="F129" s="37"/>
      <c r="G129" s="18" t="str">
        <f t="shared" si="6"/>
        <v/>
      </c>
      <c r="H129" s="45"/>
      <c r="I129" s="5"/>
      <c r="J129" s="37"/>
      <c r="K129" s="5"/>
      <c r="L129" s="29" t="str">
        <f t="shared" si="7"/>
        <v/>
      </c>
      <c r="M129" s="2"/>
      <c r="N129" s="5"/>
      <c r="O129" s="37"/>
      <c r="P129" s="37"/>
      <c r="Q129" s="18" t="str">
        <f t="shared" si="5"/>
        <v/>
      </c>
    </row>
    <row r="130" spans="2:18" x14ac:dyDescent="0.2">
      <c r="B130" s="38"/>
      <c r="C130" s="45"/>
      <c r="D130" s="5"/>
      <c r="E130" s="37"/>
      <c r="F130" s="5"/>
      <c r="G130" s="18" t="str">
        <f t="shared" si="6"/>
        <v/>
      </c>
      <c r="H130" s="45"/>
      <c r="I130" s="5"/>
      <c r="J130" s="37"/>
      <c r="K130" s="5"/>
      <c r="L130" s="18" t="str">
        <f t="shared" si="7"/>
        <v/>
      </c>
      <c r="M130" s="2"/>
      <c r="N130" s="5"/>
      <c r="O130" s="37"/>
      <c r="P130" s="37"/>
      <c r="Q130" s="18" t="str">
        <f t="shared" si="5"/>
        <v/>
      </c>
    </row>
    <row r="131" spans="2:18" x14ac:dyDescent="0.2">
      <c r="B131" s="76"/>
      <c r="C131" s="16"/>
      <c r="D131" s="6"/>
      <c r="E131" s="10"/>
      <c r="F131" s="6"/>
      <c r="G131" s="18" t="str">
        <f t="shared" si="6"/>
        <v/>
      </c>
      <c r="H131" s="16"/>
      <c r="I131" s="6"/>
      <c r="J131" s="10"/>
      <c r="K131" s="6"/>
      <c r="L131" s="18" t="str">
        <f t="shared" si="7"/>
        <v/>
      </c>
      <c r="M131" s="7"/>
      <c r="N131" s="6"/>
      <c r="O131" s="10"/>
      <c r="P131" s="10"/>
      <c r="Q131" s="18" t="str">
        <f t="shared" si="5"/>
        <v/>
      </c>
    </row>
    <row r="132" spans="2:18" x14ac:dyDescent="0.2">
      <c r="B132" s="38"/>
      <c r="C132" s="45"/>
      <c r="D132" s="5"/>
      <c r="E132" s="37"/>
      <c r="F132" s="3"/>
      <c r="G132" s="20" t="str">
        <f t="shared" si="6"/>
        <v/>
      </c>
      <c r="H132" s="45"/>
      <c r="I132" s="5"/>
      <c r="J132" s="37"/>
      <c r="K132" s="5"/>
      <c r="L132" s="20" t="str">
        <f t="shared" si="7"/>
        <v/>
      </c>
      <c r="M132" s="9"/>
      <c r="N132" s="37"/>
      <c r="O132" s="3"/>
      <c r="P132" s="37"/>
      <c r="Q132" s="20" t="str">
        <f t="shared" si="5"/>
        <v/>
      </c>
    </row>
    <row r="133" spans="2:18" x14ac:dyDescent="0.2">
      <c r="B133" s="38"/>
      <c r="C133" s="45"/>
      <c r="D133" s="5"/>
      <c r="E133" s="37"/>
      <c r="F133" s="5"/>
      <c r="G133" s="18" t="str">
        <f t="shared" si="6"/>
        <v/>
      </c>
      <c r="H133" s="45"/>
      <c r="I133" s="5"/>
      <c r="J133" s="37"/>
      <c r="K133" s="5"/>
      <c r="L133" s="29" t="str">
        <f t="shared" si="7"/>
        <v/>
      </c>
      <c r="M133" s="13"/>
      <c r="N133" s="37"/>
      <c r="O133" s="5"/>
      <c r="P133" s="37"/>
      <c r="Q133" s="18" t="str">
        <f t="shared" si="5"/>
        <v/>
      </c>
    </row>
    <row r="134" spans="2:18" x14ac:dyDescent="0.2">
      <c r="B134" s="38"/>
      <c r="C134" s="45"/>
      <c r="D134" s="5"/>
      <c r="E134" s="37"/>
      <c r="F134" s="5"/>
      <c r="G134" s="18" t="str">
        <f t="shared" si="6"/>
        <v/>
      </c>
      <c r="H134" s="81"/>
      <c r="I134" s="2"/>
      <c r="J134" s="5"/>
      <c r="K134" s="2"/>
      <c r="L134" s="18" t="str">
        <f t="shared" si="7"/>
        <v/>
      </c>
      <c r="M134" s="13"/>
      <c r="N134" s="37"/>
      <c r="O134" s="5"/>
      <c r="P134" s="37"/>
      <c r="Q134" s="18" t="str">
        <f t="shared" si="5"/>
        <v/>
      </c>
    </row>
    <row r="135" spans="2:18" ht="13.5" thickBot="1" x14ac:dyDescent="0.25">
      <c r="B135" s="76"/>
      <c r="C135" s="49"/>
      <c r="D135" s="24"/>
      <c r="E135" s="51"/>
      <c r="F135" s="24"/>
      <c r="G135" s="19" t="str">
        <f t="shared" si="6"/>
        <v/>
      </c>
      <c r="H135" s="93"/>
      <c r="I135" s="7"/>
      <c r="J135" s="6"/>
      <c r="K135" s="7"/>
      <c r="L135" s="19" t="str">
        <f t="shared" si="7"/>
        <v/>
      </c>
      <c r="M135" s="11"/>
      <c r="N135" s="10"/>
      <c r="O135" s="6"/>
      <c r="P135" s="10"/>
      <c r="Q135" s="19" t="str">
        <f t="shared" si="5"/>
        <v/>
      </c>
    </row>
    <row r="136" spans="2:18" ht="16.5" customHeight="1" thickBot="1" x14ac:dyDescent="0.25">
      <c r="B136" s="80" t="s">
        <v>0</v>
      </c>
      <c r="C136" s="14">
        <f t="shared" ref="C136:Q136" si="8">SUM(C8:C70)+SUM(C78:C135)</f>
        <v>43</v>
      </c>
      <c r="D136" s="22">
        <f t="shared" si="8"/>
        <v>8</v>
      </c>
      <c r="E136" s="22">
        <f t="shared" si="8"/>
        <v>0</v>
      </c>
      <c r="F136" s="22">
        <f t="shared" si="8"/>
        <v>0</v>
      </c>
      <c r="G136" s="23">
        <f t="shared" ref="G136:L136" si="9">SUM(G8:G70)+SUM(G78:G135)</f>
        <v>51</v>
      </c>
      <c r="H136" s="95">
        <f t="shared" si="9"/>
        <v>0</v>
      </c>
      <c r="I136" s="68">
        <f t="shared" si="9"/>
        <v>0</v>
      </c>
      <c r="J136" s="68">
        <f t="shared" si="9"/>
        <v>0</v>
      </c>
      <c r="K136" s="68">
        <f t="shared" si="9"/>
        <v>0</v>
      </c>
      <c r="L136" s="118">
        <f t="shared" si="9"/>
        <v>0</v>
      </c>
      <c r="M136" s="96">
        <f t="shared" si="8"/>
        <v>0</v>
      </c>
      <c r="N136" s="22">
        <f t="shared" si="8"/>
        <v>0</v>
      </c>
      <c r="O136" s="22">
        <f t="shared" si="8"/>
        <v>0</v>
      </c>
      <c r="P136" s="22">
        <f t="shared" si="8"/>
        <v>0</v>
      </c>
      <c r="Q136" s="23">
        <f t="shared" si="8"/>
        <v>0</v>
      </c>
    </row>
    <row r="137" spans="2:18" ht="16.5" customHeight="1" thickBot="1" x14ac:dyDescent="0.25">
      <c r="B137" s="179" t="s">
        <v>14</v>
      </c>
      <c r="C137" s="223"/>
      <c r="D137" s="224"/>
      <c r="E137" s="224"/>
      <c r="F137" s="224"/>
      <c r="G137" s="225"/>
      <c r="H137" s="32"/>
      <c r="I137" s="101" t="s">
        <v>60</v>
      </c>
      <c r="J137" s="32">
        <f>L136+'医(二)32'!G136</f>
        <v>45</v>
      </c>
      <c r="K137" s="197">
        <f>ROUND(J137/'医(二)1'!F139*100,1)</f>
        <v>24.7</v>
      </c>
      <c r="L137" s="28" t="s">
        <v>52</v>
      </c>
      <c r="M137" s="224"/>
      <c r="N137" s="224"/>
      <c r="O137" s="224"/>
      <c r="P137" s="224"/>
      <c r="Q137" s="225"/>
    </row>
    <row r="138" spans="2:18" ht="16.5" customHeight="1" thickBot="1" x14ac:dyDescent="0.25">
      <c r="B138" s="61" t="s">
        <v>16</v>
      </c>
      <c r="C138" s="107"/>
      <c r="D138" s="117"/>
      <c r="E138" s="420"/>
      <c r="F138" s="420"/>
      <c r="G138" s="117"/>
      <c r="H138" s="117"/>
      <c r="I138" s="117"/>
      <c r="J138" s="117"/>
      <c r="K138" s="117"/>
      <c r="L138" s="118"/>
      <c r="M138" s="419" t="s">
        <v>116</v>
      </c>
      <c r="N138" s="420"/>
      <c r="O138" s="212">
        <f>Q136+'医(二)32'!G136+'医(二)32'!L136</f>
        <v>45</v>
      </c>
      <c r="P138" s="138">
        <f>ROUND(O138/'医(二)1'!F139*100,1)</f>
        <v>24.7</v>
      </c>
      <c r="Q138" s="118" t="s">
        <v>52</v>
      </c>
    </row>
    <row r="139" spans="2:18" x14ac:dyDescent="0.2">
      <c r="R139" s="2"/>
    </row>
  </sheetData>
  <mergeCells count="42">
    <mergeCell ref="E138:F138"/>
    <mergeCell ref="J6:J7"/>
    <mergeCell ref="K6:K7"/>
    <mergeCell ref="L6:L7"/>
    <mergeCell ref="M76:M77"/>
    <mergeCell ref="M138:N138"/>
    <mergeCell ref="C74:L74"/>
    <mergeCell ref="H75:L75"/>
    <mergeCell ref="I76:I77"/>
    <mergeCell ref="F76:F77"/>
    <mergeCell ref="G76:G77"/>
    <mergeCell ref="N76:N77"/>
    <mergeCell ref="E76:E77"/>
    <mergeCell ref="F6:F7"/>
    <mergeCell ref="H76:H77"/>
    <mergeCell ref="M6:M7"/>
    <mergeCell ref="M4:Q4"/>
    <mergeCell ref="O76:O77"/>
    <mergeCell ref="P76:P77"/>
    <mergeCell ref="P6:P7"/>
    <mergeCell ref="G6:G7"/>
    <mergeCell ref="K76:K77"/>
    <mergeCell ref="Q6:Q7"/>
    <mergeCell ref="Q76:Q77"/>
    <mergeCell ref="H6:H7"/>
    <mergeCell ref="I6:I7"/>
    <mergeCell ref="M5:Q5"/>
    <mergeCell ref="N6:N7"/>
    <mergeCell ref="M74:Q74"/>
    <mergeCell ref="M75:Q75"/>
    <mergeCell ref="C75:G75"/>
    <mergeCell ref="O6:O7"/>
    <mergeCell ref="C4:L4"/>
    <mergeCell ref="H5:L5"/>
    <mergeCell ref="L76:L77"/>
    <mergeCell ref="E6:E7"/>
    <mergeCell ref="J76:J77"/>
    <mergeCell ref="C76:C77"/>
    <mergeCell ref="D76:D77"/>
    <mergeCell ref="C6:C7"/>
    <mergeCell ref="D6:D7"/>
    <mergeCell ref="C5:G5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71" orientation="portrait" r:id="rId1"/>
  <rowBreaks count="1" manualBreakCount="1">
    <brk id="70" max="16383" man="1"/>
  </rowBreaks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1:Q139"/>
  <sheetViews>
    <sheetView view="pageBreakPreview" zoomScale="130" zoomScaleNormal="100" zoomScaleSheetLayoutView="130" workbookViewId="0">
      <pane ySplit="7" topLeftCell="A8" activePane="bottomLeft" state="frozen"/>
      <selection activeCell="B1" sqref="B1"/>
      <selection pane="bottomLeft" activeCell="T3" sqref="T3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55" t="s">
        <v>200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199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55" t="s">
        <v>81</v>
      </c>
      <c r="D5" s="356"/>
      <c r="E5" s="356"/>
      <c r="F5" s="356"/>
      <c r="G5" s="357"/>
      <c r="H5" s="355" t="s">
        <v>83</v>
      </c>
      <c r="I5" s="356"/>
      <c r="J5" s="356"/>
      <c r="K5" s="356"/>
      <c r="L5" s="357"/>
      <c r="M5" s="355" t="s">
        <v>83</v>
      </c>
      <c r="N5" s="356"/>
      <c r="O5" s="356"/>
      <c r="P5" s="356"/>
      <c r="Q5" s="357"/>
    </row>
    <row r="6" spans="2:17" x14ac:dyDescent="0.2">
      <c r="B6" s="84" t="s">
        <v>2</v>
      </c>
      <c r="C6" s="400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400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5" t="s">
        <v>12</v>
      </c>
      <c r="C7" s="401"/>
      <c r="D7" s="391"/>
      <c r="E7" s="391"/>
      <c r="F7" s="391"/>
      <c r="G7" s="393"/>
      <c r="H7" s="401"/>
      <c r="I7" s="391"/>
      <c r="J7" s="391"/>
      <c r="K7" s="391"/>
      <c r="L7" s="393"/>
      <c r="M7" s="401"/>
      <c r="N7" s="391"/>
      <c r="O7" s="391"/>
      <c r="P7" s="391"/>
      <c r="Q7" s="393"/>
    </row>
    <row r="8" spans="2:17" x14ac:dyDescent="0.2">
      <c r="B8" s="45"/>
      <c r="C8" s="199" t="s">
        <v>169</v>
      </c>
      <c r="D8" s="185" t="s">
        <v>169</v>
      </c>
      <c r="E8" s="163" t="s">
        <v>169</v>
      </c>
      <c r="F8" s="185" t="s">
        <v>169</v>
      </c>
      <c r="G8" s="188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89" t="s">
        <v>169</v>
      </c>
      <c r="N8" s="190" t="s">
        <v>169</v>
      </c>
      <c r="O8" s="191" t="s">
        <v>169</v>
      </c>
      <c r="P8" s="190" t="s">
        <v>169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18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45"/>
      <c r="N9" s="5"/>
      <c r="O9" s="37"/>
      <c r="P9" s="37"/>
      <c r="Q9" s="18" t="str">
        <f>IF(M9+N9+O9+P9=0,"",M9+N9+O9+P9)</f>
        <v/>
      </c>
    </row>
    <row r="10" spans="2:17" x14ac:dyDescent="0.2">
      <c r="B10" s="38">
        <v>2</v>
      </c>
      <c r="C10" s="45"/>
      <c r="D10" s="5"/>
      <c r="E10" s="37"/>
      <c r="F10" s="5"/>
      <c r="G10" s="18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45"/>
      <c r="N10" s="5"/>
      <c r="O10" s="37"/>
      <c r="P10" s="37"/>
      <c r="Q10" s="18" t="str">
        <f t="shared" ref="Q10:Q70" si="2">IF(M10+N10+O10+P10=0,"",M10+N10+O10+P10)</f>
        <v/>
      </c>
    </row>
    <row r="11" spans="2:17" x14ac:dyDescent="0.2">
      <c r="B11" s="38">
        <v>3</v>
      </c>
      <c r="C11" s="45"/>
      <c r="D11" s="5"/>
      <c r="E11" s="37"/>
      <c r="F11" s="5"/>
      <c r="G11" s="18" t="str">
        <f t="shared" si="0"/>
        <v/>
      </c>
      <c r="H11" s="45"/>
      <c r="I11" s="5"/>
      <c r="J11" s="37"/>
      <c r="K11" s="37"/>
      <c r="L11" s="18" t="str">
        <f t="shared" si="1"/>
        <v/>
      </c>
      <c r="M11" s="45"/>
      <c r="N11" s="5"/>
      <c r="O11" s="37"/>
      <c r="P11" s="37"/>
      <c r="Q11" s="18" t="str">
        <f t="shared" si="2"/>
        <v/>
      </c>
    </row>
    <row r="12" spans="2:17" x14ac:dyDescent="0.2">
      <c r="B12" s="76">
        <v>4</v>
      </c>
      <c r="C12" s="16"/>
      <c r="D12" s="6"/>
      <c r="E12" s="10"/>
      <c r="F12" s="6"/>
      <c r="G12" s="19" t="str">
        <f t="shared" si="0"/>
        <v/>
      </c>
      <c r="H12" s="16"/>
      <c r="I12" s="6"/>
      <c r="J12" s="10"/>
      <c r="K12" s="10"/>
      <c r="L12" s="19" t="str">
        <f t="shared" si="1"/>
        <v/>
      </c>
      <c r="M12" s="16"/>
      <c r="N12" s="6"/>
      <c r="O12" s="10"/>
      <c r="P12" s="10"/>
      <c r="Q12" s="19" t="str">
        <f t="shared" si="2"/>
        <v/>
      </c>
    </row>
    <row r="13" spans="2:17" x14ac:dyDescent="0.2">
      <c r="B13" s="38">
        <v>5</v>
      </c>
      <c r="C13" s="45"/>
      <c r="D13" s="5"/>
      <c r="E13" s="37"/>
      <c r="F13" s="5"/>
      <c r="G13" s="18" t="str">
        <f t="shared" si="0"/>
        <v/>
      </c>
      <c r="H13" s="45"/>
      <c r="I13" s="5"/>
      <c r="J13" s="37"/>
      <c r="K13" s="37"/>
      <c r="L13" s="18" t="str">
        <f t="shared" si="1"/>
        <v/>
      </c>
      <c r="M13" s="45"/>
      <c r="N13" s="5"/>
      <c r="O13" s="37"/>
      <c r="P13" s="37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5"/>
      <c r="G14" s="18" t="str">
        <f t="shared" si="0"/>
        <v/>
      </c>
      <c r="H14" s="2"/>
      <c r="I14" s="5"/>
      <c r="J14" s="37"/>
      <c r="K14" s="37"/>
      <c r="L14" s="18" t="str">
        <f t="shared" si="1"/>
        <v/>
      </c>
      <c r="M14" s="45"/>
      <c r="N14" s="5"/>
      <c r="O14" s="37"/>
      <c r="P14" s="37"/>
      <c r="Q14" s="18" t="str">
        <f t="shared" si="2"/>
        <v/>
      </c>
    </row>
    <row r="15" spans="2:17" x14ac:dyDescent="0.2">
      <c r="B15" s="38">
        <v>7</v>
      </c>
      <c r="C15" s="45"/>
      <c r="D15" s="5"/>
      <c r="E15" s="37"/>
      <c r="F15" s="5"/>
      <c r="G15" s="18" t="str">
        <f t="shared" si="0"/>
        <v/>
      </c>
      <c r="H15" s="45"/>
      <c r="I15" s="5"/>
      <c r="J15" s="37"/>
      <c r="K15" s="37"/>
      <c r="L15" s="18" t="str">
        <f t="shared" si="1"/>
        <v/>
      </c>
      <c r="M15" s="45">
        <v>1</v>
      </c>
      <c r="N15" s="5"/>
      <c r="O15" s="37"/>
      <c r="P15" s="37"/>
      <c r="Q15" s="18">
        <f t="shared" si="2"/>
        <v>1</v>
      </c>
    </row>
    <row r="16" spans="2:17" x14ac:dyDescent="0.2">
      <c r="B16" s="76">
        <v>8</v>
      </c>
      <c r="C16" s="16">
        <v>1</v>
      </c>
      <c r="D16" s="6"/>
      <c r="E16" s="10"/>
      <c r="F16" s="6"/>
      <c r="G16" s="19">
        <f t="shared" si="0"/>
        <v>1</v>
      </c>
      <c r="H16" s="16"/>
      <c r="I16" s="6"/>
      <c r="J16" s="10"/>
      <c r="K16" s="10"/>
      <c r="L16" s="19" t="str">
        <f t="shared" si="1"/>
        <v/>
      </c>
      <c r="M16" s="16"/>
      <c r="N16" s="6"/>
      <c r="O16" s="10"/>
      <c r="P16" s="10"/>
      <c r="Q16" s="19" t="str">
        <f t="shared" si="2"/>
        <v/>
      </c>
    </row>
    <row r="17" spans="2:17" x14ac:dyDescent="0.2">
      <c r="B17" s="38">
        <v>9</v>
      </c>
      <c r="C17" s="45"/>
      <c r="D17" s="5"/>
      <c r="E17" s="37"/>
      <c r="F17" s="5"/>
      <c r="G17" s="18" t="str">
        <f t="shared" si="0"/>
        <v/>
      </c>
      <c r="H17" s="45"/>
      <c r="I17" s="5"/>
      <c r="J17" s="37"/>
      <c r="K17" s="37"/>
      <c r="L17" s="18" t="str">
        <f t="shared" si="1"/>
        <v/>
      </c>
      <c r="M17" s="45"/>
      <c r="N17" s="5"/>
      <c r="O17" s="37"/>
      <c r="P17" s="37"/>
      <c r="Q17" s="18" t="str">
        <f t="shared" si="2"/>
        <v/>
      </c>
    </row>
    <row r="18" spans="2:17" x14ac:dyDescent="0.2">
      <c r="B18" s="38">
        <v>10</v>
      </c>
      <c r="C18" s="45"/>
      <c r="D18" s="5"/>
      <c r="E18" s="37"/>
      <c r="F18" s="5"/>
      <c r="G18" s="18" t="str">
        <f t="shared" si="0"/>
        <v/>
      </c>
      <c r="H18" s="45"/>
      <c r="I18" s="5"/>
      <c r="J18" s="37"/>
      <c r="K18" s="37"/>
      <c r="L18" s="18" t="str">
        <f t="shared" si="1"/>
        <v/>
      </c>
      <c r="M18" s="45"/>
      <c r="N18" s="5"/>
      <c r="O18" s="37"/>
      <c r="P18" s="37"/>
      <c r="Q18" s="18" t="str">
        <f t="shared" si="2"/>
        <v/>
      </c>
    </row>
    <row r="19" spans="2:17" x14ac:dyDescent="0.2">
      <c r="B19" s="38">
        <v>11</v>
      </c>
      <c r="C19" s="45"/>
      <c r="D19" s="5"/>
      <c r="E19" s="37"/>
      <c r="F19" s="5"/>
      <c r="G19" s="18" t="str">
        <f t="shared" si="0"/>
        <v/>
      </c>
      <c r="H19" s="45"/>
      <c r="I19" s="5"/>
      <c r="J19" s="37"/>
      <c r="K19" s="37"/>
      <c r="L19" s="18" t="str">
        <f t="shared" si="1"/>
        <v/>
      </c>
      <c r="M19" s="45"/>
      <c r="N19" s="5"/>
      <c r="O19" s="37"/>
      <c r="P19" s="37"/>
      <c r="Q19" s="18" t="str">
        <f t="shared" si="2"/>
        <v/>
      </c>
    </row>
    <row r="20" spans="2:17" x14ac:dyDescent="0.2">
      <c r="B20" s="38">
        <v>12</v>
      </c>
      <c r="C20" s="45"/>
      <c r="D20" s="5"/>
      <c r="E20" s="37"/>
      <c r="F20" s="5"/>
      <c r="G20" s="18" t="str">
        <f t="shared" si="0"/>
        <v/>
      </c>
      <c r="H20" s="45"/>
      <c r="I20" s="5"/>
      <c r="J20" s="37"/>
      <c r="K20" s="37"/>
      <c r="L20" s="18" t="str">
        <f t="shared" si="1"/>
        <v/>
      </c>
      <c r="M20" s="45">
        <v>1</v>
      </c>
      <c r="N20" s="5"/>
      <c r="O20" s="37"/>
      <c r="P20" s="37"/>
      <c r="Q20" s="18">
        <f t="shared" si="2"/>
        <v>1</v>
      </c>
    </row>
    <row r="21" spans="2:17" x14ac:dyDescent="0.2">
      <c r="B21" s="73">
        <v>13</v>
      </c>
      <c r="C21" s="17"/>
      <c r="D21" s="3"/>
      <c r="E21" s="4"/>
      <c r="F21" s="3"/>
      <c r="G21" s="20" t="str">
        <f t="shared" si="0"/>
        <v/>
      </c>
      <c r="H21" s="17"/>
      <c r="I21" s="3"/>
      <c r="J21" s="4"/>
      <c r="K21" s="4"/>
      <c r="L21" s="20" t="str">
        <f t="shared" si="1"/>
        <v/>
      </c>
      <c r="M21" s="17"/>
      <c r="N21" s="3"/>
      <c r="O21" s="4"/>
      <c r="P21" s="4"/>
      <c r="Q21" s="20" t="str">
        <f t="shared" si="2"/>
        <v/>
      </c>
    </row>
    <row r="22" spans="2:17" x14ac:dyDescent="0.2">
      <c r="B22" s="38">
        <v>14</v>
      </c>
      <c r="C22" s="45"/>
      <c r="D22" s="5"/>
      <c r="E22" s="37"/>
      <c r="F22" s="5"/>
      <c r="G22" s="18" t="str">
        <f t="shared" si="0"/>
        <v/>
      </c>
      <c r="H22" s="45"/>
      <c r="I22" s="5"/>
      <c r="J22" s="37"/>
      <c r="K22" s="37"/>
      <c r="L22" s="18" t="str">
        <f t="shared" si="1"/>
        <v/>
      </c>
      <c r="M22" s="45"/>
      <c r="N22" s="5"/>
      <c r="O22" s="37"/>
      <c r="P22" s="37"/>
      <c r="Q22" s="18" t="str">
        <f t="shared" si="2"/>
        <v/>
      </c>
    </row>
    <row r="23" spans="2:17" x14ac:dyDescent="0.2">
      <c r="B23" s="38">
        <v>15</v>
      </c>
      <c r="C23" s="45"/>
      <c r="D23" s="5"/>
      <c r="E23" s="37"/>
      <c r="F23" s="5"/>
      <c r="G23" s="18" t="str">
        <f t="shared" si="0"/>
        <v/>
      </c>
      <c r="H23" s="45"/>
      <c r="I23" s="5"/>
      <c r="J23" s="37"/>
      <c r="K23" s="37"/>
      <c r="L23" s="18" t="str">
        <f t="shared" si="1"/>
        <v/>
      </c>
      <c r="M23" s="45">
        <v>1</v>
      </c>
      <c r="N23" s="5"/>
      <c r="O23" s="37"/>
      <c r="P23" s="37"/>
      <c r="Q23" s="18">
        <f t="shared" si="2"/>
        <v>1</v>
      </c>
    </row>
    <row r="24" spans="2:17" x14ac:dyDescent="0.2">
      <c r="B24" s="76">
        <v>16</v>
      </c>
      <c r="C24" s="16"/>
      <c r="D24" s="6"/>
      <c r="E24" s="10"/>
      <c r="F24" s="6"/>
      <c r="G24" s="19" t="str">
        <f t="shared" si="0"/>
        <v/>
      </c>
      <c r="H24" s="16"/>
      <c r="I24" s="6"/>
      <c r="J24" s="10"/>
      <c r="K24" s="10"/>
      <c r="L24" s="19" t="str">
        <f t="shared" si="1"/>
        <v/>
      </c>
      <c r="M24" s="16"/>
      <c r="N24" s="6"/>
      <c r="O24" s="10"/>
      <c r="P24" s="10"/>
      <c r="Q24" s="19" t="str">
        <f t="shared" si="2"/>
        <v/>
      </c>
    </row>
    <row r="25" spans="2:17" x14ac:dyDescent="0.2">
      <c r="B25" s="38">
        <v>17</v>
      </c>
      <c r="C25" s="124"/>
      <c r="D25" s="5"/>
      <c r="E25" s="37"/>
      <c r="F25" s="5"/>
      <c r="G25" s="18" t="str">
        <f t="shared" si="0"/>
        <v/>
      </c>
      <c r="H25" s="45"/>
      <c r="I25" s="5"/>
      <c r="J25" s="37"/>
      <c r="K25" s="37"/>
      <c r="L25" s="18" t="str">
        <f t="shared" si="1"/>
        <v/>
      </c>
      <c r="M25" s="45">
        <v>2</v>
      </c>
      <c r="N25" s="5"/>
      <c r="O25" s="37"/>
      <c r="P25" s="37"/>
      <c r="Q25" s="18">
        <f t="shared" si="2"/>
        <v>2</v>
      </c>
    </row>
    <row r="26" spans="2:17" x14ac:dyDescent="0.2">
      <c r="B26" s="38">
        <v>18</v>
      </c>
      <c r="C26" s="45"/>
      <c r="D26" s="5"/>
      <c r="E26" s="37"/>
      <c r="F26" s="5"/>
      <c r="G26" s="18" t="str">
        <f t="shared" si="0"/>
        <v/>
      </c>
      <c r="H26" s="45"/>
      <c r="I26" s="5"/>
      <c r="J26" s="37"/>
      <c r="K26" s="37"/>
      <c r="L26" s="18" t="str">
        <f t="shared" si="1"/>
        <v/>
      </c>
      <c r="M26" s="45"/>
      <c r="N26" s="5"/>
      <c r="O26" s="37"/>
      <c r="P26" s="37"/>
      <c r="Q26" s="18" t="str">
        <f t="shared" si="2"/>
        <v/>
      </c>
    </row>
    <row r="27" spans="2:17" x14ac:dyDescent="0.2">
      <c r="B27" s="38">
        <v>19</v>
      </c>
      <c r="C27" s="45"/>
      <c r="D27" s="5"/>
      <c r="E27" s="37"/>
      <c r="F27" s="5"/>
      <c r="G27" s="18" t="str">
        <f t="shared" si="0"/>
        <v/>
      </c>
      <c r="H27" s="45"/>
      <c r="I27" s="5"/>
      <c r="J27" s="37"/>
      <c r="K27" s="37"/>
      <c r="L27" s="18" t="str">
        <f t="shared" si="1"/>
        <v/>
      </c>
      <c r="M27" s="45">
        <v>1</v>
      </c>
      <c r="N27" s="5"/>
      <c r="O27" s="37"/>
      <c r="P27" s="37"/>
      <c r="Q27" s="18">
        <f t="shared" si="2"/>
        <v>1</v>
      </c>
    </row>
    <row r="28" spans="2:17" x14ac:dyDescent="0.2">
      <c r="B28" s="38">
        <v>20</v>
      </c>
      <c r="C28" s="45">
        <v>1</v>
      </c>
      <c r="D28" s="5"/>
      <c r="E28" s="37"/>
      <c r="F28" s="5"/>
      <c r="G28" s="18">
        <f t="shared" si="0"/>
        <v>1</v>
      </c>
      <c r="H28" s="45"/>
      <c r="I28" s="5"/>
      <c r="J28" s="37"/>
      <c r="K28" s="37"/>
      <c r="L28" s="18" t="str">
        <f t="shared" si="1"/>
        <v/>
      </c>
      <c r="M28" s="45">
        <v>1</v>
      </c>
      <c r="N28" s="5"/>
      <c r="O28" s="37"/>
      <c r="P28" s="37"/>
      <c r="Q28" s="18">
        <f t="shared" si="2"/>
        <v>1</v>
      </c>
    </row>
    <row r="29" spans="2:17" x14ac:dyDescent="0.2">
      <c r="B29" s="73">
        <v>21</v>
      </c>
      <c r="C29" s="17"/>
      <c r="D29" s="3"/>
      <c r="E29" s="4"/>
      <c r="F29" s="3"/>
      <c r="G29" s="20" t="str">
        <f t="shared" si="0"/>
        <v/>
      </c>
      <c r="H29" s="17"/>
      <c r="I29" s="3"/>
      <c r="J29" s="4"/>
      <c r="K29" s="4"/>
      <c r="L29" s="20" t="str">
        <f t="shared" si="1"/>
        <v/>
      </c>
      <c r="M29" s="17"/>
      <c r="N29" s="3"/>
      <c r="O29" s="4"/>
      <c r="P29" s="4"/>
      <c r="Q29" s="20" t="str">
        <f t="shared" si="2"/>
        <v/>
      </c>
    </row>
    <row r="30" spans="2:17" x14ac:dyDescent="0.2">
      <c r="B30" s="38">
        <v>22</v>
      </c>
      <c r="C30" s="45"/>
      <c r="D30" s="5"/>
      <c r="E30" s="37"/>
      <c r="F30" s="5"/>
      <c r="G30" s="18" t="str">
        <f t="shared" si="0"/>
        <v/>
      </c>
      <c r="H30" s="45"/>
      <c r="I30" s="5"/>
      <c r="J30" s="37"/>
      <c r="K30" s="37"/>
      <c r="L30" s="18" t="str">
        <f t="shared" si="1"/>
        <v/>
      </c>
      <c r="M30" s="45"/>
      <c r="N30" s="5"/>
      <c r="O30" s="37"/>
      <c r="P30" s="37"/>
      <c r="Q30" s="18" t="str">
        <f t="shared" si="2"/>
        <v/>
      </c>
    </row>
    <row r="31" spans="2:17" x14ac:dyDescent="0.2">
      <c r="B31" s="38">
        <v>23</v>
      </c>
      <c r="C31" s="45"/>
      <c r="D31" s="5"/>
      <c r="E31" s="37"/>
      <c r="F31" s="5"/>
      <c r="G31" s="18" t="str">
        <f t="shared" si="0"/>
        <v/>
      </c>
      <c r="H31" s="45"/>
      <c r="I31" s="5"/>
      <c r="J31" s="37"/>
      <c r="K31" s="37"/>
      <c r="L31" s="18" t="str">
        <f t="shared" si="1"/>
        <v/>
      </c>
      <c r="M31" s="45">
        <v>1</v>
      </c>
      <c r="N31" s="5"/>
      <c r="O31" s="37"/>
      <c r="P31" s="37"/>
      <c r="Q31" s="18">
        <f t="shared" si="2"/>
        <v>1</v>
      </c>
    </row>
    <row r="32" spans="2:17" x14ac:dyDescent="0.2">
      <c r="B32" s="76">
        <v>24</v>
      </c>
      <c r="C32" s="16"/>
      <c r="D32" s="6"/>
      <c r="E32" s="10"/>
      <c r="F32" s="6"/>
      <c r="G32" s="19" t="str">
        <f t="shared" si="0"/>
        <v/>
      </c>
      <c r="H32" s="16"/>
      <c r="I32" s="6"/>
      <c r="J32" s="10"/>
      <c r="K32" s="10"/>
      <c r="L32" s="19" t="str">
        <f t="shared" si="1"/>
        <v/>
      </c>
      <c r="M32" s="16">
        <v>1</v>
      </c>
      <c r="N32" s="6"/>
      <c r="O32" s="10"/>
      <c r="P32" s="10"/>
      <c r="Q32" s="19">
        <f t="shared" si="2"/>
        <v>1</v>
      </c>
    </row>
    <row r="33" spans="2:17" x14ac:dyDescent="0.2">
      <c r="B33" s="38">
        <v>25</v>
      </c>
      <c r="C33" s="45">
        <v>1</v>
      </c>
      <c r="D33" s="5"/>
      <c r="E33" s="37"/>
      <c r="F33" s="5"/>
      <c r="G33" s="18">
        <f t="shared" si="0"/>
        <v>1</v>
      </c>
      <c r="H33" s="45"/>
      <c r="I33" s="5"/>
      <c r="J33" s="37"/>
      <c r="K33" s="37"/>
      <c r="L33" s="18" t="str">
        <f t="shared" si="1"/>
        <v/>
      </c>
      <c r="M33" s="45"/>
      <c r="N33" s="5"/>
      <c r="O33" s="37"/>
      <c r="P33" s="37"/>
      <c r="Q33" s="18" t="str">
        <f t="shared" si="2"/>
        <v/>
      </c>
    </row>
    <row r="34" spans="2:17" x14ac:dyDescent="0.2">
      <c r="B34" s="38">
        <v>26</v>
      </c>
      <c r="C34" s="124">
        <v>1</v>
      </c>
      <c r="D34" s="5"/>
      <c r="E34" s="37"/>
      <c r="F34" s="5"/>
      <c r="G34" s="18">
        <f t="shared" si="0"/>
        <v>1</v>
      </c>
      <c r="H34" s="45"/>
      <c r="I34" s="5"/>
      <c r="J34" s="37"/>
      <c r="K34" s="37"/>
      <c r="L34" s="18" t="str">
        <f t="shared" si="1"/>
        <v/>
      </c>
      <c r="M34" s="45"/>
      <c r="N34" s="5"/>
      <c r="O34" s="37"/>
      <c r="P34" s="37"/>
      <c r="Q34" s="18" t="str">
        <f t="shared" si="2"/>
        <v/>
      </c>
    </row>
    <row r="35" spans="2:17" x14ac:dyDescent="0.2">
      <c r="B35" s="38">
        <v>27</v>
      </c>
      <c r="C35" s="45"/>
      <c r="D35" s="5"/>
      <c r="E35" s="37"/>
      <c r="F35" s="5"/>
      <c r="G35" s="18" t="str">
        <f t="shared" si="0"/>
        <v/>
      </c>
      <c r="H35" s="45"/>
      <c r="I35" s="5"/>
      <c r="J35" s="37"/>
      <c r="K35" s="37"/>
      <c r="L35" s="18" t="str">
        <f t="shared" si="1"/>
        <v/>
      </c>
      <c r="M35" s="45"/>
      <c r="N35" s="5"/>
      <c r="O35" s="37"/>
      <c r="P35" s="37"/>
      <c r="Q35" s="18" t="str">
        <f t="shared" si="2"/>
        <v/>
      </c>
    </row>
    <row r="36" spans="2:17" x14ac:dyDescent="0.2">
      <c r="B36" s="38">
        <v>28</v>
      </c>
      <c r="C36" s="124">
        <v>1</v>
      </c>
      <c r="D36" s="5"/>
      <c r="E36" s="37"/>
      <c r="F36" s="5"/>
      <c r="G36" s="18">
        <f t="shared" si="0"/>
        <v>1</v>
      </c>
      <c r="H36" s="45"/>
      <c r="I36" s="5"/>
      <c r="J36" s="37"/>
      <c r="K36" s="37"/>
      <c r="L36" s="18" t="str">
        <f t="shared" si="1"/>
        <v/>
      </c>
      <c r="M36" s="45">
        <v>1</v>
      </c>
      <c r="N36" s="5"/>
      <c r="O36" s="37"/>
      <c r="P36" s="37"/>
      <c r="Q36" s="18">
        <f t="shared" si="2"/>
        <v>1</v>
      </c>
    </row>
    <row r="37" spans="2:17" x14ac:dyDescent="0.2">
      <c r="B37" s="73">
        <v>29</v>
      </c>
      <c r="C37" s="17"/>
      <c r="D37" s="3"/>
      <c r="E37" s="4"/>
      <c r="F37" s="3"/>
      <c r="G37" s="20" t="str">
        <f t="shared" si="0"/>
        <v/>
      </c>
      <c r="H37" s="17"/>
      <c r="I37" s="3"/>
      <c r="J37" s="4"/>
      <c r="K37" s="4"/>
      <c r="L37" s="20" t="str">
        <f t="shared" si="1"/>
        <v/>
      </c>
      <c r="M37" s="17"/>
      <c r="N37" s="3"/>
      <c r="O37" s="4"/>
      <c r="P37" s="4"/>
      <c r="Q37" s="20" t="str">
        <f t="shared" si="2"/>
        <v/>
      </c>
    </row>
    <row r="38" spans="2:17" x14ac:dyDescent="0.2">
      <c r="B38" s="38">
        <v>30</v>
      </c>
      <c r="C38" s="45"/>
      <c r="D38" s="5"/>
      <c r="E38" s="37"/>
      <c r="F38" s="5"/>
      <c r="G38" s="18" t="str">
        <f t="shared" si="0"/>
        <v/>
      </c>
      <c r="H38" s="45"/>
      <c r="I38" s="5"/>
      <c r="J38" s="37"/>
      <c r="K38" s="37"/>
      <c r="L38" s="18" t="str">
        <f t="shared" si="1"/>
        <v/>
      </c>
      <c r="M38" s="45">
        <v>1</v>
      </c>
      <c r="N38" s="5"/>
      <c r="O38" s="37"/>
      <c r="P38" s="37"/>
      <c r="Q38" s="18">
        <f t="shared" si="2"/>
        <v>1</v>
      </c>
    </row>
    <row r="39" spans="2:17" x14ac:dyDescent="0.2">
      <c r="B39" s="38">
        <v>31</v>
      </c>
      <c r="C39" s="45"/>
      <c r="D39" s="5"/>
      <c r="E39" s="37"/>
      <c r="F39" s="5"/>
      <c r="G39" s="18" t="str">
        <f t="shared" si="0"/>
        <v/>
      </c>
      <c r="H39" s="45"/>
      <c r="I39" s="5"/>
      <c r="J39" s="37"/>
      <c r="K39" s="37"/>
      <c r="L39" s="18" t="str">
        <f t="shared" si="1"/>
        <v/>
      </c>
      <c r="M39" s="45"/>
      <c r="N39" s="5"/>
      <c r="O39" s="37"/>
      <c r="P39" s="37"/>
      <c r="Q39" s="18" t="str">
        <f t="shared" si="2"/>
        <v/>
      </c>
    </row>
    <row r="40" spans="2:17" x14ac:dyDescent="0.2">
      <c r="B40" s="76">
        <v>32</v>
      </c>
      <c r="C40" s="16">
        <v>5</v>
      </c>
      <c r="D40" s="6"/>
      <c r="E40" s="10"/>
      <c r="F40" s="6"/>
      <c r="G40" s="19">
        <f t="shared" si="0"/>
        <v>5</v>
      </c>
      <c r="H40" s="16"/>
      <c r="I40" s="6"/>
      <c r="J40" s="10"/>
      <c r="K40" s="10"/>
      <c r="L40" s="19" t="str">
        <f t="shared" si="1"/>
        <v/>
      </c>
      <c r="M40" s="16">
        <v>2</v>
      </c>
      <c r="N40" s="6"/>
      <c r="O40" s="10"/>
      <c r="P40" s="10"/>
      <c r="Q40" s="19">
        <f t="shared" si="2"/>
        <v>2</v>
      </c>
    </row>
    <row r="41" spans="2:17" x14ac:dyDescent="0.2">
      <c r="B41" s="38">
        <v>33</v>
      </c>
      <c r="C41" s="124">
        <v>1</v>
      </c>
      <c r="D41" s="5">
        <v>1</v>
      </c>
      <c r="E41" s="37"/>
      <c r="F41" s="5"/>
      <c r="G41" s="18">
        <f t="shared" si="0"/>
        <v>2</v>
      </c>
      <c r="H41" s="45"/>
      <c r="I41" s="5"/>
      <c r="J41" s="37"/>
      <c r="K41" s="37"/>
      <c r="L41" s="18" t="str">
        <f t="shared" si="1"/>
        <v/>
      </c>
      <c r="M41" s="45">
        <v>1</v>
      </c>
      <c r="N41" s="5"/>
      <c r="O41" s="37"/>
      <c r="P41" s="37"/>
      <c r="Q41" s="18">
        <f t="shared" si="2"/>
        <v>1</v>
      </c>
    </row>
    <row r="42" spans="2:17" x14ac:dyDescent="0.2">
      <c r="B42" s="38">
        <v>34</v>
      </c>
      <c r="C42" s="124">
        <v>2</v>
      </c>
      <c r="D42" s="5">
        <v>1</v>
      </c>
      <c r="E42" s="37"/>
      <c r="F42" s="5"/>
      <c r="G42" s="18">
        <f t="shared" si="0"/>
        <v>3</v>
      </c>
      <c r="H42" s="45"/>
      <c r="I42" s="5"/>
      <c r="J42" s="37"/>
      <c r="K42" s="37"/>
      <c r="L42" s="18" t="str">
        <f t="shared" si="1"/>
        <v/>
      </c>
      <c r="M42" s="45"/>
      <c r="N42" s="5">
        <v>1</v>
      </c>
      <c r="O42" s="37"/>
      <c r="P42" s="37"/>
      <c r="Q42" s="18">
        <f t="shared" si="2"/>
        <v>1</v>
      </c>
    </row>
    <row r="43" spans="2:17" x14ac:dyDescent="0.2">
      <c r="B43" s="38">
        <v>35</v>
      </c>
      <c r="C43" s="45">
        <v>2</v>
      </c>
      <c r="D43" s="5">
        <v>1</v>
      </c>
      <c r="E43" s="37"/>
      <c r="F43" s="5"/>
      <c r="G43" s="18">
        <f t="shared" si="0"/>
        <v>3</v>
      </c>
      <c r="H43" s="45"/>
      <c r="I43" s="5"/>
      <c r="J43" s="37"/>
      <c r="K43" s="37"/>
      <c r="L43" s="18" t="str">
        <f t="shared" si="1"/>
        <v/>
      </c>
      <c r="M43" s="45"/>
      <c r="N43" s="5"/>
      <c r="O43" s="37"/>
      <c r="P43" s="37"/>
      <c r="Q43" s="18" t="str">
        <f t="shared" si="2"/>
        <v/>
      </c>
    </row>
    <row r="44" spans="2:17" x14ac:dyDescent="0.2">
      <c r="B44" s="38">
        <v>36</v>
      </c>
      <c r="C44" s="124">
        <v>2</v>
      </c>
      <c r="D44" s="5"/>
      <c r="E44" s="37"/>
      <c r="F44" s="5"/>
      <c r="G44" s="18">
        <f t="shared" si="0"/>
        <v>2</v>
      </c>
      <c r="H44" s="45"/>
      <c r="I44" s="5"/>
      <c r="J44" s="37"/>
      <c r="K44" s="37"/>
      <c r="L44" s="18" t="str">
        <f t="shared" si="1"/>
        <v/>
      </c>
      <c r="M44" s="45"/>
      <c r="N44" s="5"/>
      <c r="O44" s="37"/>
      <c r="P44" s="37"/>
      <c r="Q44" s="18" t="str">
        <f t="shared" si="2"/>
        <v/>
      </c>
    </row>
    <row r="45" spans="2:17" x14ac:dyDescent="0.2">
      <c r="B45" s="73">
        <v>37</v>
      </c>
      <c r="C45" s="17">
        <v>1</v>
      </c>
      <c r="D45" s="3"/>
      <c r="E45" s="4"/>
      <c r="F45" s="3"/>
      <c r="G45" s="20">
        <f t="shared" si="0"/>
        <v>1</v>
      </c>
      <c r="H45" s="17"/>
      <c r="I45" s="3"/>
      <c r="J45" s="4"/>
      <c r="K45" s="4"/>
      <c r="L45" s="20" t="str">
        <f t="shared" si="1"/>
        <v/>
      </c>
      <c r="M45" s="17"/>
      <c r="N45" s="3"/>
      <c r="O45" s="4"/>
      <c r="P45" s="4"/>
      <c r="Q45" s="20" t="str">
        <f t="shared" si="2"/>
        <v/>
      </c>
    </row>
    <row r="46" spans="2:17" x14ac:dyDescent="0.2">
      <c r="B46" s="38">
        <v>38</v>
      </c>
      <c r="C46" s="124">
        <v>1</v>
      </c>
      <c r="D46" s="5"/>
      <c r="E46" s="37"/>
      <c r="F46" s="5"/>
      <c r="G46" s="18">
        <f t="shared" si="0"/>
        <v>1</v>
      </c>
      <c r="H46" s="45"/>
      <c r="I46" s="5"/>
      <c r="J46" s="37"/>
      <c r="K46" s="37"/>
      <c r="L46" s="18" t="str">
        <f t="shared" si="1"/>
        <v/>
      </c>
      <c r="M46" s="45"/>
      <c r="N46" s="5"/>
      <c r="O46" s="37"/>
      <c r="P46" s="37"/>
      <c r="Q46" s="18" t="str">
        <f t="shared" si="2"/>
        <v/>
      </c>
    </row>
    <row r="47" spans="2:17" x14ac:dyDescent="0.2">
      <c r="B47" s="38">
        <v>39</v>
      </c>
      <c r="C47" s="124"/>
      <c r="D47" s="5"/>
      <c r="E47" s="37"/>
      <c r="F47" s="5"/>
      <c r="G47" s="18" t="str">
        <f t="shared" si="0"/>
        <v/>
      </c>
      <c r="H47" s="45"/>
      <c r="I47" s="5"/>
      <c r="J47" s="37"/>
      <c r="K47" s="37"/>
      <c r="L47" s="18" t="str">
        <f t="shared" si="1"/>
        <v/>
      </c>
      <c r="M47" s="45"/>
      <c r="N47" s="5"/>
      <c r="O47" s="37"/>
      <c r="P47" s="37"/>
      <c r="Q47" s="18" t="str">
        <f t="shared" si="2"/>
        <v/>
      </c>
    </row>
    <row r="48" spans="2:17" x14ac:dyDescent="0.2">
      <c r="B48" s="76">
        <v>40</v>
      </c>
      <c r="C48" s="16"/>
      <c r="D48" s="6"/>
      <c r="E48" s="10"/>
      <c r="F48" s="6"/>
      <c r="G48" s="19" t="str">
        <f t="shared" si="0"/>
        <v/>
      </c>
      <c r="H48" s="16"/>
      <c r="I48" s="6"/>
      <c r="J48" s="10"/>
      <c r="K48" s="10"/>
      <c r="L48" s="19" t="str">
        <f t="shared" si="1"/>
        <v/>
      </c>
      <c r="M48" s="16"/>
      <c r="N48" s="6"/>
      <c r="O48" s="10"/>
      <c r="P48" s="10"/>
      <c r="Q48" s="19" t="str">
        <f t="shared" si="2"/>
        <v/>
      </c>
    </row>
    <row r="49" spans="2:17" x14ac:dyDescent="0.2">
      <c r="B49" s="38">
        <v>41</v>
      </c>
      <c r="C49" s="17">
        <v>1</v>
      </c>
      <c r="D49" s="3"/>
      <c r="E49" s="4"/>
      <c r="F49" s="3"/>
      <c r="G49" s="20">
        <f t="shared" si="0"/>
        <v>1</v>
      </c>
      <c r="H49" s="17"/>
      <c r="I49" s="3"/>
      <c r="J49" s="4"/>
      <c r="K49" s="4"/>
      <c r="L49" s="20" t="str">
        <f t="shared" si="1"/>
        <v/>
      </c>
      <c r="M49" s="17"/>
      <c r="N49" s="3"/>
      <c r="O49" s="4"/>
      <c r="P49" s="4"/>
      <c r="Q49" s="20" t="str">
        <f t="shared" si="2"/>
        <v/>
      </c>
    </row>
    <row r="50" spans="2:17" x14ac:dyDescent="0.2">
      <c r="B50" s="38">
        <v>42</v>
      </c>
      <c r="C50" s="124"/>
      <c r="D50" s="5"/>
      <c r="E50" s="2"/>
      <c r="F50" s="5"/>
      <c r="G50" s="29" t="str">
        <f t="shared" si="0"/>
        <v/>
      </c>
      <c r="H50" s="81"/>
      <c r="I50" s="139"/>
      <c r="J50" s="5"/>
      <c r="K50" s="2"/>
      <c r="L50" s="18" t="str">
        <f t="shared" si="1"/>
        <v/>
      </c>
      <c r="M50" s="81"/>
      <c r="N50" s="139"/>
      <c r="O50" s="5"/>
      <c r="P50" s="2"/>
      <c r="Q50" s="18" t="str">
        <f t="shared" si="2"/>
        <v/>
      </c>
    </row>
    <row r="51" spans="2:17" x14ac:dyDescent="0.2">
      <c r="B51" s="38">
        <v>43</v>
      </c>
      <c r="C51" s="124">
        <v>1</v>
      </c>
      <c r="D51" s="5"/>
      <c r="E51" s="37"/>
      <c r="F51" s="5"/>
      <c r="G51" s="18">
        <f t="shared" si="0"/>
        <v>1</v>
      </c>
      <c r="H51" s="45"/>
      <c r="I51" s="5"/>
      <c r="J51" s="37"/>
      <c r="K51" s="37"/>
      <c r="L51" s="18" t="str">
        <f t="shared" si="1"/>
        <v/>
      </c>
      <c r="M51" s="45">
        <v>1</v>
      </c>
      <c r="N51" s="5"/>
      <c r="O51" s="37"/>
      <c r="P51" s="37"/>
      <c r="Q51" s="18">
        <f t="shared" si="2"/>
        <v>1</v>
      </c>
    </row>
    <row r="52" spans="2:17" x14ac:dyDescent="0.2">
      <c r="B52" s="38">
        <v>44</v>
      </c>
      <c r="C52" s="124"/>
      <c r="D52" s="5">
        <v>1</v>
      </c>
      <c r="E52" s="37"/>
      <c r="F52" s="5"/>
      <c r="G52" s="18">
        <f t="shared" si="0"/>
        <v>1</v>
      </c>
      <c r="H52" s="45"/>
      <c r="I52" s="5"/>
      <c r="J52" s="37"/>
      <c r="K52" s="37"/>
      <c r="L52" s="18" t="str">
        <f t="shared" si="1"/>
        <v/>
      </c>
      <c r="M52" s="45"/>
      <c r="N52" s="5"/>
      <c r="O52" s="37"/>
      <c r="P52" s="37"/>
      <c r="Q52" s="18" t="str">
        <f t="shared" si="2"/>
        <v/>
      </c>
    </row>
    <row r="53" spans="2:17" x14ac:dyDescent="0.2">
      <c r="B53" s="73">
        <v>45</v>
      </c>
      <c r="C53" s="17">
        <v>1</v>
      </c>
      <c r="D53" s="3"/>
      <c r="E53" s="4"/>
      <c r="F53" s="3"/>
      <c r="G53" s="20">
        <f t="shared" si="0"/>
        <v>1</v>
      </c>
      <c r="H53" s="17"/>
      <c r="I53" s="3"/>
      <c r="J53" s="4"/>
      <c r="K53" s="4"/>
      <c r="L53" s="20" t="str">
        <f t="shared" si="1"/>
        <v/>
      </c>
      <c r="M53" s="17"/>
      <c r="N53" s="3"/>
      <c r="O53" s="4"/>
      <c r="P53" s="4"/>
      <c r="Q53" s="20" t="str">
        <f t="shared" si="2"/>
        <v/>
      </c>
    </row>
    <row r="54" spans="2:17" x14ac:dyDescent="0.2">
      <c r="B54" s="38">
        <v>46</v>
      </c>
      <c r="C54" s="124">
        <v>1</v>
      </c>
      <c r="D54" s="5"/>
      <c r="E54" s="37"/>
      <c r="F54" s="5"/>
      <c r="G54" s="29">
        <f t="shared" si="0"/>
        <v>1</v>
      </c>
      <c r="H54" s="81"/>
      <c r="I54" s="5"/>
      <c r="J54" s="37"/>
      <c r="K54" s="37"/>
      <c r="L54" s="18" t="str">
        <f t="shared" si="1"/>
        <v/>
      </c>
      <c r="M54" s="81"/>
      <c r="N54" s="5"/>
      <c r="O54" s="37"/>
      <c r="P54" s="37"/>
      <c r="Q54" s="18" t="str">
        <f t="shared" si="2"/>
        <v/>
      </c>
    </row>
    <row r="55" spans="2:17" x14ac:dyDescent="0.2">
      <c r="B55" s="38">
        <v>47</v>
      </c>
      <c r="C55" s="124">
        <v>1</v>
      </c>
      <c r="D55" s="5"/>
      <c r="E55" s="37"/>
      <c r="F55" s="5"/>
      <c r="G55" s="18">
        <f t="shared" si="0"/>
        <v>1</v>
      </c>
      <c r="H55" s="45"/>
      <c r="I55" s="5"/>
      <c r="J55" s="37"/>
      <c r="K55" s="37"/>
      <c r="L55" s="18" t="str">
        <f t="shared" si="1"/>
        <v/>
      </c>
      <c r="M55" s="45"/>
      <c r="N55" s="5"/>
      <c r="O55" s="37"/>
      <c r="P55" s="37"/>
      <c r="Q55" s="18" t="str">
        <f t="shared" si="2"/>
        <v/>
      </c>
    </row>
    <row r="56" spans="2:17" x14ac:dyDescent="0.2">
      <c r="B56" s="76">
        <v>48</v>
      </c>
      <c r="C56" s="16">
        <v>2</v>
      </c>
      <c r="D56" s="6">
        <v>1</v>
      </c>
      <c r="E56" s="10"/>
      <c r="F56" s="6"/>
      <c r="G56" s="18">
        <f t="shared" si="0"/>
        <v>3</v>
      </c>
      <c r="H56" s="16"/>
      <c r="I56" s="6"/>
      <c r="J56" s="10"/>
      <c r="K56" s="10"/>
      <c r="L56" s="18" t="str">
        <f t="shared" si="1"/>
        <v/>
      </c>
      <c r="M56" s="16"/>
      <c r="N56" s="6"/>
      <c r="O56" s="10"/>
      <c r="P56" s="10"/>
      <c r="Q56" s="18" t="str">
        <f t="shared" si="2"/>
        <v/>
      </c>
    </row>
    <row r="57" spans="2:17" x14ac:dyDescent="0.2">
      <c r="B57" s="38">
        <v>49</v>
      </c>
      <c r="C57" s="45"/>
      <c r="D57" s="5"/>
      <c r="E57" s="37"/>
      <c r="F57" s="5"/>
      <c r="G57" s="20" t="str">
        <f t="shared" si="0"/>
        <v/>
      </c>
      <c r="H57" s="45"/>
      <c r="I57" s="5"/>
      <c r="J57" s="37"/>
      <c r="K57" s="37"/>
      <c r="L57" s="20" t="str">
        <f t="shared" si="1"/>
        <v/>
      </c>
      <c r="M57" s="45">
        <v>1</v>
      </c>
      <c r="N57" s="5"/>
      <c r="O57" s="37"/>
      <c r="P57" s="37"/>
      <c r="Q57" s="20">
        <f t="shared" si="2"/>
        <v>1</v>
      </c>
    </row>
    <row r="58" spans="2:17" x14ac:dyDescent="0.2">
      <c r="B58" s="38">
        <v>50</v>
      </c>
      <c r="C58" s="124">
        <v>2</v>
      </c>
      <c r="D58" s="5">
        <v>1</v>
      </c>
      <c r="E58" s="37"/>
      <c r="F58" s="5"/>
      <c r="G58" s="29">
        <f t="shared" si="0"/>
        <v>3</v>
      </c>
      <c r="H58" s="45"/>
      <c r="I58" s="5"/>
      <c r="J58" s="37"/>
      <c r="K58" s="37"/>
      <c r="L58" s="18" t="str">
        <f t="shared" si="1"/>
        <v/>
      </c>
      <c r="M58" s="45"/>
      <c r="N58" s="5"/>
      <c r="O58" s="37"/>
      <c r="P58" s="37"/>
      <c r="Q58" s="18" t="str">
        <f t="shared" si="2"/>
        <v/>
      </c>
    </row>
    <row r="59" spans="2:17" x14ac:dyDescent="0.2">
      <c r="B59" s="38">
        <v>51</v>
      </c>
      <c r="C59" s="45"/>
      <c r="D59" s="5"/>
      <c r="E59" s="37"/>
      <c r="F59" s="5"/>
      <c r="G59" s="18" t="str">
        <f t="shared" si="0"/>
        <v/>
      </c>
      <c r="H59" s="45"/>
      <c r="I59" s="5"/>
      <c r="J59" s="37"/>
      <c r="K59" s="37"/>
      <c r="L59" s="18" t="str">
        <f t="shared" si="1"/>
        <v/>
      </c>
      <c r="M59" s="45"/>
      <c r="N59" s="5"/>
      <c r="O59" s="37"/>
      <c r="P59" s="37"/>
      <c r="Q59" s="18" t="str">
        <f t="shared" si="2"/>
        <v/>
      </c>
    </row>
    <row r="60" spans="2:17" x14ac:dyDescent="0.2">
      <c r="B60" s="76">
        <v>52</v>
      </c>
      <c r="C60" s="16"/>
      <c r="D60" s="6"/>
      <c r="E60" s="10"/>
      <c r="F60" s="6"/>
      <c r="G60" s="18" t="str">
        <f t="shared" si="0"/>
        <v/>
      </c>
      <c r="H60" s="16"/>
      <c r="I60" s="6"/>
      <c r="J60" s="10"/>
      <c r="K60" s="10"/>
      <c r="L60" s="18" t="str">
        <f t="shared" si="1"/>
        <v/>
      </c>
      <c r="M60" s="16"/>
      <c r="N60" s="6"/>
      <c r="O60" s="10"/>
      <c r="P60" s="10"/>
      <c r="Q60" s="18" t="str">
        <f t="shared" si="2"/>
        <v/>
      </c>
    </row>
    <row r="61" spans="2:17" x14ac:dyDescent="0.2">
      <c r="B61" s="38">
        <v>53</v>
      </c>
      <c r="C61" s="45"/>
      <c r="D61" s="5">
        <v>1</v>
      </c>
      <c r="E61" s="37"/>
      <c r="F61" s="5"/>
      <c r="G61" s="20">
        <f t="shared" si="0"/>
        <v>1</v>
      </c>
      <c r="H61" s="45"/>
      <c r="I61" s="5"/>
      <c r="J61" s="37"/>
      <c r="K61" s="37"/>
      <c r="L61" s="20" t="str">
        <f t="shared" si="1"/>
        <v/>
      </c>
      <c r="M61" s="45"/>
      <c r="N61" s="5"/>
      <c r="O61" s="37"/>
      <c r="P61" s="37"/>
      <c r="Q61" s="20" t="str">
        <f t="shared" si="2"/>
        <v/>
      </c>
    </row>
    <row r="62" spans="2:17" x14ac:dyDescent="0.2">
      <c r="B62" s="38">
        <v>54</v>
      </c>
      <c r="C62" s="124"/>
      <c r="D62" s="5"/>
      <c r="E62" s="37"/>
      <c r="F62" s="5"/>
      <c r="G62" s="29" t="str">
        <f t="shared" si="0"/>
        <v/>
      </c>
      <c r="H62" s="45"/>
      <c r="I62" s="5"/>
      <c r="J62" s="37"/>
      <c r="K62" s="37"/>
      <c r="L62" s="18" t="str">
        <f t="shared" si="1"/>
        <v/>
      </c>
      <c r="M62" s="45"/>
      <c r="N62" s="5"/>
      <c r="O62" s="37"/>
      <c r="P62" s="37"/>
      <c r="Q62" s="18" t="str">
        <f t="shared" si="2"/>
        <v/>
      </c>
    </row>
    <row r="63" spans="2:17" x14ac:dyDescent="0.2">
      <c r="B63" s="38">
        <v>55</v>
      </c>
      <c r="C63" s="45"/>
      <c r="D63" s="5">
        <v>1</v>
      </c>
      <c r="E63" s="37"/>
      <c r="F63" s="5"/>
      <c r="G63" s="18">
        <f t="shared" si="0"/>
        <v>1</v>
      </c>
      <c r="H63" s="45"/>
      <c r="I63" s="5"/>
      <c r="J63" s="37"/>
      <c r="K63" s="37"/>
      <c r="L63" s="18" t="str">
        <f t="shared" si="1"/>
        <v/>
      </c>
      <c r="M63" s="45"/>
      <c r="N63" s="5"/>
      <c r="O63" s="37"/>
      <c r="P63" s="37"/>
      <c r="Q63" s="18" t="str">
        <f t="shared" si="2"/>
        <v/>
      </c>
    </row>
    <row r="64" spans="2:17" x14ac:dyDescent="0.2">
      <c r="B64" s="76">
        <v>56</v>
      </c>
      <c r="C64" s="16">
        <v>1</v>
      </c>
      <c r="D64" s="6"/>
      <c r="E64" s="10"/>
      <c r="F64" s="6"/>
      <c r="G64" s="18">
        <f t="shared" si="0"/>
        <v>1</v>
      </c>
      <c r="H64" s="16"/>
      <c r="I64" s="6"/>
      <c r="J64" s="10"/>
      <c r="K64" s="10"/>
      <c r="L64" s="18" t="str">
        <f t="shared" si="1"/>
        <v/>
      </c>
      <c r="M64" s="16">
        <v>1</v>
      </c>
      <c r="N64" s="6"/>
      <c r="O64" s="10"/>
      <c r="P64" s="10"/>
      <c r="Q64" s="18">
        <f t="shared" si="2"/>
        <v>1</v>
      </c>
    </row>
    <row r="65" spans="2:17" x14ac:dyDescent="0.2">
      <c r="B65" s="38">
        <v>57</v>
      </c>
      <c r="C65" s="45"/>
      <c r="D65" s="5"/>
      <c r="E65" s="37"/>
      <c r="F65" s="5"/>
      <c r="G65" s="20" t="str">
        <f t="shared" si="0"/>
        <v/>
      </c>
      <c r="H65" s="45"/>
      <c r="I65" s="5"/>
      <c r="J65" s="37"/>
      <c r="K65" s="37"/>
      <c r="L65" s="20" t="str">
        <f t="shared" si="1"/>
        <v/>
      </c>
      <c r="M65" s="45"/>
      <c r="N65" s="5"/>
      <c r="O65" s="37"/>
      <c r="P65" s="37"/>
      <c r="Q65" s="20" t="str">
        <f t="shared" si="2"/>
        <v/>
      </c>
    </row>
    <row r="66" spans="2:17" x14ac:dyDescent="0.2">
      <c r="B66" s="38">
        <v>58</v>
      </c>
      <c r="C66" s="45">
        <v>1</v>
      </c>
      <c r="D66" s="5"/>
      <c r="E66" s="37"/>
      <c r="F66" s="5"/>
      <c r="G66" s="29">
        <f t="shared" si="0"/>
        <v>1</v>
      </c>
      <c r="H66" s="45"/>
      <c r="I66" s="5"/>
      <c r="J66" s="37"/>
      <c r="K66" s="37"/>
      <c r="L66" s="18" t="str">
        <f t="shared" si="1"/>
        <v/>
      </c>
      <c r="M66" s="45"/>
      <c r="N66" s="5"/>
      <c r="O66" s="37"/>
      <c r="P66" s="37"/>
      <c r="Q66" s="18" t="str">
        <f t="shared" si="2"/>
        <v/>
      </c>
    </row>
    <row r="67" spans="2:17" x14ac:dyDescent="0.2">
      <c r="B67" s="38">
        <v>59</v>
      </c>
      <c r="C67" s="45"/>
      <c r="D67" s="5"/>
      <c r="E67" s="37"/>
      <c r="F67" s="5"/>
      <c r="G67" s="18" t="str">
        <f t="shared" si="0"/>
        <v/>
      </c>
      <c r="H67" s="45"/>
      <c r="I67" s="5"/>
      <c r="J67" s="37"/>
      <c r="K67" s="37"/>
      <c r="L67" s="18" t="str">
        <f t="shared" si="1"/>
        <v/>
      </c>
      <c r="M67" s="45"/>
      <c r="N67" s="5"/>
      <c r="O67" s="37"/>
      <c r="P67" s="37"/>
      <c r="Q67" s="18" t="str">
        <f t="shared" si="2"/>
        <v/>
      </c>
    </row>
    <row r="68" spans="2:17" x14ac:dyDescent="0.2">
      <c r="B68" s="76">
        <v>60</v>
      </c>
      <c r="C68" s="16"/>
      <c r="D68" s="6"/>
      <c r="E68" s="10"/>
      <c r="F68" s="6"/>
      <c r="G68" s="18" t="str">
        <f t="shared" si="0"/>
        <v/>
      </c>
      <c r="H68" s="16"/>
      <c r="I68" s="6"/>
      <c r="J68" s="10"/>
      <c r="K68" s="10"/>
      <c r="L68" s="18" t="str">
        <f t="shared" si="1"/>
        <v/>
      </c>
      <c r="M68" s="16"/>
      <c r="N68" s="6"/>
      <c r="O68" s="10"/>
      <c r="P68" s="10"/>
      <c r="Q68" s="18" t="str">
        <f t="shared" si="2"/>
        <v/>
      </c>
    </row>
    <row r="69" spans="2:17" x14ac:dyDescent="0.2">
      <c r="B69" s="38">
        <v>61</v>
      </c>
      <c r="C69" s="45"/>
      <c r="D69" s="5"/>
      <c r="E69" s="37"/>
      <c r="F69" s="5"/>
      <c r="G69" s="20" t="str">
        <f t="shared" si="0"/>
        <v/>
      </c>
      <c r="H69" s="45"/>
      <c r="I69" s="5"/>
      <c r="J69" s="37"/>
      <c r="K69" s="37"/>
      <c r="L69" s="20" t="str">
        <f t="shared" si="1"/>
        <v/>
      </c>
      <c r="M69" s="45"/>
      <c r="N69" s="5"/>
      <c r="O69" s="37"/>
      <c r="P69" s="37"/>
      <c r="Q69" s="20" t="str">
        <f t="shared" si="2"/>
        <v/>
      </c>
    </row>
    <row r="70" spans="2:17" x14ac:dyDescent="0.2">
      <c r="B70" s="38">
        <v>62</v>
      </c>
      <c r="C70" s="45"/>
      <c r="D70" s="5"/>
      <c r="E70" s="37"/>
      <c r="F70" s="5"/>
      <c r="G70" s="29" t="str">
        <f t="shared" si="0"/>
        <v/>
      </c>
      <c r="H70" s="45"/>
      <c r="I70" s="5"/>
      <c r="J70" s="37"/>
      <c r="K70" s="37"/>
      <c r="L70" s="18" t="str">
        <f t="shared" si="1"/>
        <v/>
      </c>
      <c r="M70" s="45"/>
      <c r="N70" s="5"/>
      <c r="O70" s="37"/>
      <c r="P70" s="37"/>
      <c r="Q70" s="18" t="str">
        <f t="shared" si="2"/>
        <v/>
      </c>
    </row>
    <row r="71" spans="2:17" s="2" customFormat="1" ht="13.5" customHeight="1" x14ac:dyDescent="0.2">
      <c r="B71" s="52"/>
    </row>
    <row r="72" spans="2:17" x14ac:dyDescent="0.2">
      <c r="B72" s="2"/>
    </row>
    <row r="73" spans="2:17" ht="13.5" customHeight="1" thickBot="1" x14ac:dyDescent="0.25">
      <c r="B73" s="12"/>
    </row>
    <row r="74" spans="2:17" ht="15.75" customHeight="1" thickBot="1" x14ac:dyDescent="0.25">
      <c r="B74" s="91" t="s">
        <v>5</v>
      </c>
      <c r="C74" s="355" t="s">
        <v>200</v>
      </c>
      <c r="D74" s="356"/>
      <c r="E74" s="356"/>
      <c r="F74" s="356"/>
      <c r="G74" s="356"/>
      <c r="H74" s="356"/>
      <c r="I74" s="356"/>
      <c r="J74" s="356"/>
      <c r="K74" s="356"/>
      <c r="L74" s="357"/>
      <c r="M74" s="355" t="s">
        <v>199</v>
      </c>
      <c r="N74" s="356"/>
      <c r="O74" s="356"/>
      <c r="P74" s="356"/>
      <c r="Q74" s="357"/>
    </row>
    <row r="75" spans="2:17" ht="15.75" customHeight="1" thickBot="1" x14ac:dyDescent="0.25">
      <c r="B75" s="78" t="s">
        <v>4</v>
      </c>
      <c r="C75" s="355" t="str">
        <f>C5</f>
        <v>３　　　　　　級</v>
      </c>
      <c r="D75" s="356"/>
      <c r="E75" s="356"/>
      <c r="F75" s="356"/>
      <c r="G75" s="357"/>
      <c r="H75" s="355" t="str">
        <f>H5</f>
        <v>２　　　　　　級</v>
      </c>
      <c r="I75" s="356"/>
      <c r="J75" s="356"/>
      <c r="K75" s="356"/>
      <c r="L75" s="357"/>
      <c r="M75" s="355" t="str">
        <f>M5</f>
        <v>２　　　　　　級</v>
      </c>
      <c r="N75" s="356"/>
      <c r="O75" s="356"/>
      <c r="P75" s="356"/>
      <c r="Q75" s="357"/>
    </row>
    <row r="76" spans="2:17" x14ac:dyDescent="0.2">
      <c r="B76" s="84" t="s">
        <v>2</v>
      </c>
      <c r="C76" s="400" t="s">
        <v>33</v>
      </c>
      <c r="D76" s="390" t="s">
        <v>34</v>
      </c>
      <c r="E76" s="390" t="s">
        <v>35</v>
      </c>
      <c r="F76" s="390" t="s">
        <v>36</v>
      </c>
      <c r="G76" s="392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400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5" t="s">
        <v>12</v>
      </c>
      <c r="C77" s="401"/>
      <c r="D77" s="391"/>
      <c r="E77" s="391"/>
      <c r="F77" s="391"/>
      <c r="G77" s="393"/>
      <c r="H77" s="401"/>
      <c r="I77" s="391"/>
      <c r="J77" s="391"/>
      <c r="K77" s="391"/>
      <c r="L77" s="393"/>
      <c r="M77" s="401"/>
      <c r="N77" s="391"/>
      <c r="O77" s="391"/>
      <c r="P77" s="391"/>
      <c r="Q77" s="393"/>
    </row>
    <row r="78" spans="2:17" x14ac:dyDescent="0.2">
      <c r="B78" s="38">
        <v>63</v>
      </c>
      <c r="C78" s="14"/>
      <c r="D78" s="22"/>
      <c r="E78" s="47"/>
      <c r="F78" s="22"/>
      <c r="G78" s="23" t="str">
        <f t="shared" ref="G78:G135" si="3">IF(C78+D78+E78+F78=0,"",C78+D78+E78+F78)</f>
        <v/>
      </c>
      <c r="H78" s="14"/>
      <c r="I78" s="22"/>
      <c r="J78" s="47"/>
      <c r="K78" s="47"/>
      <c r="L78" s="47" t="str">
        <f t="shared" ref="L78:L87" si="4">IF(H78+I78+J78+K78=0,"",H78+I78+J78+K78)</f>
        <v/>
      </c>
      <c r="M78" s="14"/>
      <c r="N78" s="22"/>
      <c r="O78" s="47"/>
      <c r="P78" s="47"/>
      <c r="Q78" s="23" t="str">
        <f t="shared" ref="Q78:Q135" si="5">IF(M78+N78+O78+P78=0,"",M78+N78+O78+P78)</f>
        <v/>
      </c>
    </row>
    <row r="79" spans="2:17" x14ac:dyDescent="0.2">
      <c r="B79" s="76">
        <v>64</v>
      </c>
      <c r="C79" s="16"/>
      <c r="D79" s="6">
        <v>1</v>
      </c>
      <c r="E79" s="10"/>
      <c r="F79" s="6"/>
      <c r="G79" s="19">
        <f t="shared" si="3"/>
        <v>1</v>
      </c>
      <c r="H79" s="16"/>
      <c r="I79" s="6"/>
      <c r="J79" s="10"/>
      <c r="K79" s="10"/>
      <c r="L79" s="10" t="str">
        <f t="shared" si="4"/>
        <v/>
      </c>
      <c r="M79" s="16"/>
      <c r="N79" s="6"/>
      <c r="O79" s="10"/>
      <c r="P79" s="10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18" t="str">
        <f t="shared" si="3"/>
        <v/>
      </c>
      <c r="H80" s="17"/>
      <c r="I80" s="3"/>
      <c r="J80" s="4"/>
      <c r="K80" s="4"/>
      <c r="L80" s="4" t="str">
        <f t="shared" si="4"/>
        <v/>
      </c>
      <c r="M80" s="17"/>
      <c r="N80" s="3"/>
      <c r="O80" s="4"/>
      <c r="P80" s="4"/>
      <c r="Q80" s="20" t="str">
        <f t="shared" si="5"/>
        <v/>
      </c>
    </row>
    <row r="81" spans="2:17" x14ac:dyDescent="0.2">
      <c r="B81" s="38">
        <v>66</v>
      </c>
      <c r="C81" s="81"/>
      <c r="D81" s="5"/>
      <c r="E81" s="37"/>
      <c r="F81" s="5"/>
      <c r="G81" s="18" t="str">
        <f t="shared" si="3"/>
        <v/>
      </c>
      <c r="H81" s="45"/>
      <c r="I81" s="5"/>
      <c r="J81" s="5"/>
      <c r="K81" s="2"/>
      <c r="L81" s="37" t="str">
        <f t="shared" si="4"/>
        <v/>
      </c>
      <c r="M81" s="45"/>
      <c r="N81" s="5"/>
      <c r="O81" s="5"/>
      <c r="P81" s="2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18" t="str">
        <f t="shared" si="3"/>
        <v/>
      </c>
      <c r="H82" s="45"/>
      <c r="I82" s="5"/>
      <c r="J82" s="37"/>
      <c r="K82" s="37"/>
      <c r="L82" s="37" t="str">
        <f t="shared" si="4"/>
        <v/>
      </c>
      <c r="M82" s="45"/>
      <c r="N82" s="5"/>
      <c r="O82" s="37"/>
      <c r="P82" s="37"/>
      <c r="Q82" s="18" t="str">
        <f t="shared" si="5"/>
        <v/>
      </c>
    </row>
    <row r="83" spans="2:17" x14ac:dyDescent="0.2">
      <c r="B83" s="76">
        <v>68</v>
      </c>
      <c r="C83" s="16"/>
      <c r="D83" s="6"/>
      <c r="E83" s="10"/>
      <c r="F83" s="6"/>
      <c r="G83" s="19" t="str">
        <f t="shared" si="3"/>
        <v/>
      </c>
      <c r="H83" s="16"/>
      <c r="I83" s="6"/>
      <c r="J83" s="10"/>
      <c r="K83" s="10"/>
      <c r="L83" s="10" t="str">
        <f t="shared" si="4"/>
        <v/>
      </c>
      <c r="M83" s="16"/>
      <c r="N83" s="6"/>
      <c r="O83" s="10"/>
      <c r="P83" s="10"/>
      <c r="Q83" s="19" t="str">
        <f t="shared" si="5"/>
        <v/>
      </c>
    </row>
    <row r="84" spans="2:17" x14ac:dyDescent="0.2">
      <c r="B84" s="38">
        <v>69</v>
      </c>
      <c r="C84" s="45">
        <v>2</v>
      </c>
      <c r="D84" s="5"/>
      <c r="E84" s="37"/>
      <c r="F84" s="5"/>
      <c r="G84" s="18">
        <f t="shared" si="3"/>
        <v>2</v>
      </c>
      <c r="H84" s="45"/>
      <c r="I84" s="5"/>
      <c r="J84" s="37"/>
      <c r="K84" s="37"/>
      <c r="L84" s="37" t="str">
        <f t="shared" si="4"/>
        <v/>
      </c>
      <c r="M84" s="45"/>
      <c r="N84" s="5"/>
      <c r="O84" s="37"/>
      <c r="P84" s="37"/>
      <c r="Q84" s="18" t="str">
        <f t="shared" si="5"/>
        <v/>
      </c>
    </row>
    <row r="85" spans="2:17" x14ac:dyDescent="0.2">
      <c r="B85" s="38">
        <v>70</v>
      </c>
      <c r="C85" s="45"/>
      <c r="D85" s="5"/>
      <c r="E85" s="37"/>
      <c r="F85" s="5"/>
      <c r="G85" s="18" t="str">
        <f t="shared" si="3"/>
        <v/>
      </c>
      <c r="H85" s="45"/>
      <c r="I85" s="5"/>
      <c r="J85" s="37"/>
      <c r="K85" s="37"/>
      <c r="L85" s="37" t="str">
        <f t="shared" si="4"/>
        <v/>
      </c>
      <c r="M85" s="45"/>
      <c r="N85" s="5"/>
      <c r="O85" s="37"/>
      <c r="P85" s="37"/>
      <c r="Q85" s="18" t="str">
        <f t="shared" si="5"/>
        <v/>
      </c>
    </row>
    <row r="86" spans="2:17" x14ac:dyDescent="0.2">
      <c r="B86" s="38">
        <v>71</v>
      </c>
      <c r="C86" s="45">
        <v>1</v>
      </c>
      <c r="D86" s="5"/>
      <c r="E86" s="37"/>
      <c r="F86" s="5"/>
      <c r="G86" s="18">
        <f t="shared" si="3"/>
        <v>1</v>
      </c>
      <c r="H86" s="45"/>
      <c r="I86" s="5"/>
      <c r="J86" s="37"/>
      <c r="K86" s="37"/>
      <c r="L86" s="37" t="str">
        <f t="shared" si="4"/>
        <v/>
      </c>
      <c r="M86" s="45"/>
      <c r="N86" s="5"/>
      <c r="O86" s="37"/>
      <c r="P86" s="37"/>
      <c r="Q86" s="18" t="str">
        <f t="shared" si="5"/>
        <v/>
      </c>
    </row>
    <row r="87" spans="2:17" x14ac:dyDescent="0.2">
      <c r="B87" s="76">
        <v>72</v>
      </c>
      <c r="C87" s="45"/>
      <c r="D87" s="5"/>
      <c r="E87" s="37"/>
      <c r="F87" s="5"/>
      <c r="G87" s="18" t="str">
        <f t="shared" si="3"/>
        <v/>
      </c>
      <c r="H87" s="16"/>
      <c r="I87" s="6"/>
      <c r="J87" s="10"/>
      <c r="K87" s="10"/>
      <c r="L87" s="10" t="str">
        <f t="shared" si="4"/>
        <v/>
      </c>
      <c r="M87" s="16"/>
      <c r="N87" s="6"/>
      <c r="O87" s="10"/>
      <c r="P87" s="10"/>
      <c r="Q87" s="19" t="str">
        <f t="shared" si="5"/>
        <v/>
      </c>
    </row>
    <row r="88" spans="2:17" x14ac:dyDescent="0.2">
      <c r="B88" s="38">
        <v>73</v>
      </c>
      <c r="C88" s="17"/>
      <c r="D88" s="3"/>
      <c r="E88" s="4"/>
      <c r="F88" s="3"/>
      <c r="G88" s="20" t="str">
        <f t="shared" si="3"/>
        <v/>
      </c>
      <c r="H88" s="45"/>
      <c r="I88" s="5"/>
      <c r="J88" s="37"/>
      <c r="K88" s="37"/>
      <c r="L88" s="37" t="str">
        <f>IF(H88+I88+J88+K88=0,"",H88+I88+J88+K88)</f>
        <v/>
      </c>
      <c r="M88" s="45"/>
      <c r="N88" s="5"/>
      <c r="O88" s="37"/>
      <c r="P88" s="37"/>
      <c r="Q88" s="18" t="str">
        <f>IF(M88+N88+O88+P88=0,"",M88+N88+O88+P88)</f>
        <v/>
      </c>
    </row>
    <row r="89" spans="2:17" x14ac:dyDescent="0.2">
      <c r="B89" s="38">
        <v>74</v>
      </c>
      <c r="C89" s="45"/>
      <c r="D89" s="5"/>
      <c r="E89" s="37"/>
      <c r="F89" s="5"/>
      <c r="G89" s="18" t="str">
        <f t="shared" si="3"/>
        <v/>
      </c>
      <c r="H89" s="45"/>
      <c r="I89" s="5"/>
      <c r="J89" s="37"/>
      <c r="K89" s="37"/>
      <c r="L89" s="37" t="str">
        <f t="shared" ref="L89:L120" si="6">IF(H89+I89+J89+K89=0,"",H89+I89+J89+K89)</f>
        <v/>
      </c>
      <c r="M89" s="45"/>
      <c r="N89" s="5"/>
      <c r="O89" s="37"/>
      <c r="P89" s="37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18" t="str">
        <f t="shared" si="3"/>
        <v/>
      </c>
      <c r="H90" s="45"/>
      <c r="I90" s="5"/>
      <c r="J90" s="37"/>
      <c r="K90" s="37"/>
      <c r="L90" s="37" t="str">
        <f t="shared" si="6"/>
        <v/>
      </c>
      <c r="M90" s="45"/>
      <c r="N90" s="5"/>
      <c r="O90" s="37"/>
      <c r="P90" s="37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9" t="str">
        <f t="shared" si="3"/>
        <v/>
      </c>
      <c r="H91" s="16"/>
      <c r="I91" s="6"/>
      <c r="J91" s="10"/>
      <c r="K91" s="10"/>
      <c r="L91" s="10" t="str">
        <f t="shared" si="6"/>
        <v/>
      </c>
      <c r="M91" s="16"/>
      <c r="N91" s="6"/>
      <c r="O91" s="10"/>
      <c r="P91" s="10"/>
      <c r="Q91" s="19" t="str">
        <f t="shared" si="5"/>
        <v/>
      </c>
    </row>
    <row r="92" spans="2:17" x14ac:dyDescent="0.2">
      <c r="B92" s="38">
        <v>77</v>
      </c>
      <c r="C92" s="81"/>
      <c r="D92" s="2"/>
      <c r="E92" s="5"/>
      <c r="F92" s="2"/>
      <c r="G92" s="20" t="str">
        <f t="shared" si="3"/>
        <v/>
      </c>
      <c r="H92" s="45"/>
      <c r="I92" s="5"/>
      <c r="J92" s="37"/>
      <c r="K92" s="37"/>
      <c r="L92" s="37" t="str">
        <f t="shared" si="6"/>
        <v/>
      </c>
      <c r="M92" s="45"/>
      <c r="N92" s="5"/>
      <c r="O92" s="37"/>
      <c r="P92" s="37"/>
      <c r="Q92" s="18" t="str">
        <f t="shared" si="5"/>
        <v/>
      </c>
    </row>
    <row r="93" spans="2:17" x14ac:dyDescent="0.2">
      <c r="B93" s="38">
        <v>78</v>
      </c>
      <c r="C93" s="45"/>
      <c r="D93" s="5"/>
      <c r="E93" s="37"/>
      <c r="F93" s="5"/>
      <c r="G93" s="18" t="str">
        <f t="shared" si="3"/>
        <v/>
      </c>
      <c r="H93" s="45"/>
      <c r="I93" s="5"/>
      <c r="J93" s="37"/>
      <c r="K93" s="37"/>
      <c r="L93" s="37" t="str">
        <f t="shared" si="6"/>
        <v/>
      </c>
      <c r="M93" s="45"/>
      <c r="N93" s="5"/>
      <c r="O93" s="37"/>
      <c r="P93" s="37"/>
      <c r="Q93" s="18" t="str">
        <f t="shared" si="5"/>
        <v/>
      </c>
    </row>
    <row r="94" spans="2:17" x14ac:dyDescent="0.2">
      <c r="B94" s="38">
        <v>79</v>
      </c>
      <c r="C94" s="45"/>
      <c r="D94" s="5">
        <v>1</v>
      </c>
      <c r="E94" s="37"/>
      <c r="F94" s="5"/>
      <c r="G94" s="18">
        <f t="shared" si="3"/>
        <v>1</v>
      </c>
      <c r="H94" s="45"/>
      <c r="I94" s="5"/>
      <c r="J94" s="37"/>
      <c r="K94" s="37"/>
      <c r="L94" s="37" t="str">
        <f t="shared" si="6"/>
        <v/>
      </c>
      <c r="M94" s="45"/>
      <c r="N94" s="5"/>
      <c r="O94" s="37"/>
      <c r="P94" s="37"/>
      <c r="Q94" s="18" t="str">
        <f t="shared" si="5"/>
        <v/>
      </c>
    </row>
    <row r="95" spans="2:17" x14ac:dyDescent="0.2">
      <c r="B95" s="76">
        <v>80</v>
      </c>
      <c r="C95" s="45"/>
      <c r="D95" s="5"/>
      <c r="E95" s="37"/>
      <c r="F95" s="5"/>
      <c r="G95" s="18" t="str">
        <f t="shared" si="3"/>
        <v/>
      </c>
      <c r="H95" s="16"/>
      <c r="I95" s="6"/>
      <c r="J95" s="10"/>
      <c r="K95" s="10"/>
      <c r="L95" s="10" t="str">
        <f t="shared" si="6"/>
        <v/>
      </c>
      <c r="M95" s="16"/>
      <c r="N95" s="6"/>
      <c r="O95" s="10"/>
      <c r="P95" s="10"/>
      <c r="Q95" s="19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20" t="str">
        <f t="shared" si="3"/>
        <v/>
      </c>
      <c r="H96" s="45"/>
      <c r="I96" s="5"/>
      <c r="J96" s="37"/>
      <c r="K96" s="37"/>
      <c r="L96" s="37" t="str">
        <f t="shared" si="6"/>
        <v/>
      </c>
      <c r="M96" s="45"/>
      <c r="N96" s="5"/>
      <c r="O96" s="37"/>
      <c r="P96" s="37"/>
      <c r="Q96" s="18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18" t="str">
        <f t="shared" si="3"/>
        <v/>
      </c>
      <c r="H97" s="45"/>
      <c r="I97" s="5"/>
      <c r="J97" s="37"/>
      <c r="K97" s="37"/>
      <c r="L97" s="37" t="str">
        <f t="shared" si="6"/>
        <v/>
      </c>
      <c r="M97" s="45"/>
      <c r="N97" s="5"/>
      <c r="O97" s="37"/>
      <c r="P97" s="37"/>
      <c r="Q97" s="18" t="str">
        <f>IF(M97+N97+O97+P97=0,"",M97+N97+O97+P97)</f>
        <v/>
      </c>
    </row>
    <row r="98" spans="2:17" x14ac:dyDescent="0.2">
      <c r="B98" s="38">
        <v>83</v>
      </c>
      <c r="C98" s="45">
        <v>1</v>
      </c>
      <c r="D98" s="5"/>
      <c r="E98" s="37"/>
      <c r="F98" s="5"/>
      <c r="G98" s="18">
        <f t="shared" si="3"/>
        <v>1</v>
      </c>
      <c r="H98" s="45"/>
      <c r="I98" s="5"/>
      <c r="J98" s="37"/>
      <c r="K98" s="37"/>
      <c r="L98" s="37" t="str">
        <f t="shared" si="6"/>
        <v/>
      </c>
      <c r="M98" s="45"/>
      <c r="N98" s="5"/>
      <c r="O98" s="37"/>
      <c r="P98" s="37"/>
      <c r="Q98" s="18" t="str">
        <f>IF(M98+N98+O98+P98=0,"",M98+N98+O98+P98)</f>
        <v/>
      </c>
    </row>
    <row r="99" spans="2:17" x14ac:dyDescent="0.2">
      <c r="B99" s="76">
        <v>84</v>
      </c>
      <c r="C99" s="16"/>
      <c r="D99" s="6"/>
      <c r="E99" s="10"/>
      <c r="F99" s="6"/>
      <c r="G99" s="19" t="str">
        <f t="shared" si="3"/>
        <v/>
      </c>
      <c r="H99" s="16"/>
      <c r="I99" s="6"/>
      <c r="J99" s="10"/>
      <c r="K99" s="10"/>
      <c r="L99" s="10" t="str">
        <f t="shared" si="6"/>
        <v/>
      </c>
      <c r="M99" s="16"/>
      <c r="N99" s="6"/>
      <c r="O99" s="10"/>
      <c r="P99" s="10"/>
      <c r="Q99" s="19" t="str">
        <f t="shared" si="5"/>
        <v/>
      </c>
    </row>
    <row r="100" spans="2:17" x14ac:dyDescent="0.2">
      <c r="B100" s="38">
        <v>85</v>
      </c>
      <c r="C100" s="17"/>
      <c r="D100" s="3"/>
      <c r="E100" s="4"/>
      <c r="F100" s="3"/>
      <c r="G100" s="20" t="str">
        <f t="shared" si="3"/>
        <v/>
      </c>
      <c r="H100" s="17"/>
      <c r="I100" s="3"/>
      <c r="J100" s="4"/>
      <c r="K100" s="3"/>
      <c r="L100" s="20" t="str">
        <f t="shared" si="6"/>
        <v/>
      </c>
      <c r="M100" s="17"/>
      <c r="N100" s="3"/>
      <c r="O100" s="4"/>
      <c r="P100" s="3"/>
      <c r="Q100" s="20" t="str">
        <f t="shared" si="5"/>
        <v/>
      </c>
    </row>
    <row r="101" spans="2:17" x14ac:dyDescent="0.2">
      <c r="B101" s="38">
        <v>86</v>
      </c>
      <c r="C101" s="45"/>
      <c r="D101" s="5"/>
      <c r="E101" s="37"/>
      <c r="F101" s="5"/>
      <c r="G101" s="18" t="str">
        <f t="shared" si="3"/>
        <v/>
      </c>
      <c r="H101" s="45"/>
      <c r="I101" s="5"/>
      <c r="J101" s="37"/>
      <c r="K101" s="37"/>
      <c r="L101" s="37" t="str">
        <f t="shared" si="6"/>
        <v/>
      </c>
      <c r="M101" s="45"/>
      <c r="N101" s="5"/>
      <c r="O101" s="37"/>
      <c r="P101" s="37"/>
      <c r="Q101" s="18" t="str">
        <f t="shared" si="5"/>
        <v/>
      </c>
    </row>
    <row r="102" spans="2:17" x14ac:dyDescent="0.2">
      <c r="B102" s="38">
        <v>87</v>
      </c>
      <c r="C102" s="45"/>
      <c r="D102" s="5"/>
      <c r="E102" s="37"/>
      <c r="F102" s="5"/>
      <c r="G102" s="18" t="str">
        <f t="shared" si="3"/>
        <v/>
      </c>
      <c r="H102" s="45"/>
      <c r="I102" s="5"/>
      <c r="J102" s="37"/>
      <c r="K102" s="37"/>
      <c r="L102" s="37" t="str">
        <f t="shared" si="6"/>
        <v/>
      </c>
      <c r="M102" s="45"/>
      <c r="N102" s="5"/>
      <c r="O102" s="37"/>
      <c r="P102" s="37"/>
      <c r="Q102" s="18" t="str">
        <f t="shared" si="5"/>
        <v/>
      </c>
    </row>
    <row r="103" spans="2:17" x14ac:dyDescent="0.2">
      <c r="B103" s="38">
        <v>88</v>
      </c>
      <c r="C103" s="16"/>
      <c r="D103" s="6"/>
      <c r="E103" s="10"/>
      <c r="F103" s="6"/>
      <c r="G103" s="19" t="str">
        <f t="shared" si="3"/>
        <v/>
      </c>
      <c r="H103" s="16"/>
      <c r="I103" s="6"/>
      <c r="J103" s="10"/>
      <c r="K103" s="10"/>
      <c r="L103" s="10" t="str">
        <f t="shared" si="6"/>
        <v/>
      </c>
      <c r="M103" s="16"/>
      <c r="N103" s="6"/>
      <c r="O103" s="10"/>
      <c r="P103" s="10"/>
      <c r="Q103" s="19" t="str">
        <f t="shared" si="5"/>
        <v/>
      </c>
    </row>
    <row r="104" spans="2:17" x14ac:dyDescent="0.2">
      <c r="B104" s="44">
        <v>89</v>
      </c>
      <c r="C104" s="17"/>
      <c r="D104" s="3"/>
      <c r="E104" s="4"/>
      <c r="F104" s="3"/>
      <c r="G104" s="20" t="str">
        <f>IF(C104+D104+E104+F104=0,"",C104+D104+E104+F104)</f>
        <v/>
      </c>
      <c r="H104" s="45"/>
      <c r="I104" s="5"/>
      <c r="J104" s="37"/>
      <c r="K104" s="37"/>
      <c r="L104" s="37" t="str">
        <f t="shared" si="6"/>
        <v/>
      </c>
      <c r="M104" s="45"/>
      <c r="N104" s="5"/>
      <c r="O104" s="37"/>
      <c r="P104" s="37"/>
      <c r="Q104" s="18" t="str">
        <f>IF(M104+N104+O104+P104=0,"",M104+N104+O104+P104)</f>
        <v/>
      </c>
    </row>
    <row r="105" spans="2:17" x14ac:dyDescent="0.2">
      <c r="B105" s="42">
        <v>90</v>
      </c>
      <c r="C105" s="45"/>
      <c r="D105" s="5"/>
      <c r="E105" s="37"/>
      <c r="F105" s="5"/>
      <c r="G105" s="18" t="str">
        <f t="shared" si="3"/>
        <v/>
      </c>
      <c r="H105" s="45"/>
      <c r="I105" s="5"/>
      <c r="J105" s="37"/>
      <c r="K105" s="37"/>
      <c r="L105" s="37" t="str">
        <f t="shared" si="6"/>
        <v/>
      </c>
      <c r="M105" s="45"/>
      <c r="N105" s="5"/>
      <c r="O105" s="37"/>
      <c r="P105" s="37"/>
      <c r="Q105" s="18" t="str">
        <f t="shared" si="5"/>
        <v/>
      </c>
    </row>
    <row r="106" spans="2:17" x14ac:dyDescent="0.2">
      <c r="B106" s="42">
        <v>91</v>
      </c>
      <c r="C106" s="45"/>
      <c r="D106" s="5"/>
      <c r="E106" s="37"/>
      <c r="F106" s="5"/>
      <c r="G106" s="18" t="str">
        <f t="shared" si="3"/>
        <v/>
      </c>
      <c r="H106" s="45"/>
      <c r="I106" s="5"/>
      <c r="J106" s="37"/>
      <c r="K106" s="37"/>
      <c r="L106" s="37" t="str">
        <f t="shared" si="6"/>
        <v/>
      </c>
      <c r="M106" s="45"/>
      <c r="N106" s="5"/>
      <c r="O106" s="37"/>
      <c r="P106" s="37"/>
      <c r="Q106" s="18" t="str">
        <f t="shared" si="5"/>
        <v/>
      </c>
    </row>
    <row r="107" spans="2:17" x14ac:dyDescent="0.2">
      <c r="B107" s="43">
        <v>92</v>
      </c>
      <c r="C107" s="16"/>
      <c r="D107" s="6"/>
      <c r="E107" s="10"/>
      <c r="F107" s="6"/>
      <c r="G107" s="19" t="str">
        <f t="shared" si="3"/>
        <v/>
      </c>
      <c r="H107" s="16"/>
      <c r="I107" s="6"/>
      <c r="J107" s="10"/>
      <c r="K107" s="10"/>
      <c r="L107" s="10" t="str">
        <f t="shared" si="6"/>
        <v/>
      </c>
      <c r="M107" s="16"/>
      <c r="N107" s="6"/>
      <c r="O107" s="10"/>
      <c r="P107" s="10"/>
      <c r="Q107" s="19" t="str">
        <f t="shared" si="5"/>
        <v/>
      </c>
    </row>
    <row r="108" spans="2:17" x14ac:dyDescent="0.2">
      <c r="B108" s="38">
        <v>93</v>
      </c>
      <c r="C108" s="45"/>
      <c r="D108" s="5"/>
      <c r="E108" s="37"/>
      <c r="F108" s="5"/>
      <c r="G108" s="18" t="str">
        <f t="shared" si="3"/>
        <v/>
      </c>
      <c r="H108" s="45"/>
      <c r="I108" s="5"/>
      <c r="J108" s="37"/>
      <c r="K108" s="37"/>
      <c r="L108" s="37" t="str">
        <f t="shared" si="6"/>
        <v/>
      </c>
      <c r="M108" s="45"/>
      <c r="N108" s="5"/>
      <c r="O108" s="37"/>
      <c r="P108" s="37"/>
      <c r="Q108" s="18" t="str">
        <f t="shared" si="5"/>
        <v/>
      </c>
    </row>
    <row r="109" spans="2:17" x14ac:dyDescent="0.2">
      <c r="B109" s="38">
        <v>94</v>
      </c>
      <c r="C109" s="45"/>
      <c r="D109" s="5"/>
      <c r="E109" s="37"/>
      <c r="F109" s="5"/>
      <c r="G109" s="18" t="str">
        <f t="shared" si="3"/>
        <v/>
      </c>
      <c r="H109" s="45"/>
      <c r="I109" s="5"/>
      <c r="J109" s="37"/>
      <c r="K109" s="37"/>
      <c r="L109" s="37" t="str">
        <f t="shared" si="6"/>
        <v/>
      </c>
      <c r="M109" s="45"/>
      <c r="N109" s="5"/>
      <c r="O109" s="37"/>
      <c r="P109" s="37"/>
      <c r="Q109" s="18" t="str">
        <f t="shared" si="5"/>
        <v/>
      </c>
    </row>
    <row r="110" spans="2:17" x14ac:dyDescent="0.2">
      <c r="B110" s="38">
        <v>95</v>
      </c>
      <c r="C110" s="45"/>
      <c r="D110" s="5"/>
      <c r="E110" s="37"/>
      <c r="F110" s="5"/>
      <c r="G110" s="18" t="str">
        <f t="shared" si="3"/>
        <v/>
      </c>
      <c r="H110" s="45"/>
      <c r="I110" s="5"/>
      <c r="J110" s="37"/>
      <c r="K110" s="37"/>
      <c r="L110" s="37" t="str">
        <f t="shared" si="6"/>
        <v/>
      </c>
      <c r="M110" s="45"/>
      <c r="N110" s="5"/>
      <c r="O110" s="37"/>
      <c r="P110" s="37"/>
      <c r="Q110" s="18" t="str">
        <f t="shared" si="5"/>
        <v/>
      </c>
    </row>
    <row r="111" spans="2:17" x14ac:dyDescent="0.2">
      <c r="B111" s="38">
        <v>96</v>
      </c>
      <c r="C111" s="45"/>
      <c r="D111" s="5"/>
      <c r="E111" s="37"/>
      <c r="F111" s="5"/>
      <c r="G111" s="18" t="str">
        <f t="shared" si="3"/>
        <v/>
      </c>
      <c r="H111" s="45"/>
      <c r="I111" s="5"/>
      <c r="J111" s="37"/>
      <c r="K111" s="37"/>
      <c r="L111" s="37" t="str">
        <f t="shared" si="6"/>
        <v/>
      </c>
      <c r="M111" s="45"/>
      <c r="N111" s="5"/>
      <c r="O111" s="37"/>
      <c r="P111" s="37"/>
      <c r="Q111" s="18" t="str">
        <f t="shared" si="5"/>
        <v/>
      </c>
    </row>
    <row r="112" spans="2:17" x14ac:dyDescent="0.2">
      <c r="B112" s="44">
        <v>97</v>
      </c>
      <c r="C112" s="17"/>
      <c r="D112" s="3"/>
      <c r="E112" s="4"/>
      <c r="F112" s="3"/>
      <c r="G112" s="20" t="str">
        <f t="shared" si="3"/>
        <v/>
      </c>
      <c r="H112" s="17"/>
      <c r="I112" s="3"/>
      <c r="J112" s="4"/>
      <c r="K112" s="4"/>
      <c r="L112" s="4" t="str">
        <f t="shared" si="6"/>
        <v/>
      </c>
      <c r="M112" s="17"/>
      <c r="N112" s="3"/>
      <c r="O112" s="4"/>
      <c r="P112" s="4"/>
      <c r="Q112" s="20" t="str">
        <f t="shared" si="5"/>
        <v/>
      </c>
    </row>
    <row r="113" spans="2:17" x14ac:dyDescent="0.2">
      <c r="B113" s="42">
        <v>98</v>
      </c>
      <c r="C113" s="45">
        <v>1</v>
      </c>
      <c r="D113" s="5"/>
      <c r="E113" s="37"/>
      <c r="F113" s="5"/>
      <c r="G113" s="18">
        <f t="shared" si="3"/>
        <v>1</v>
      </c>
      <c r="H113" s="45"/>
      <c r="I113" s="5"/>
      <c r="J113" s="37"/>
      <c r="K113" s="37"/>
      <c r="L113" s="37" t="str">
        <f t="shared" si="6"/>
        <v/>
      </c>
      <c r="M113" s="45"/>
      <c r="N113" s="5"/>
      <c r="O113" s="37"/>
      <c r="P113" s="37"/>
      <c r="Q113" s="18" t="str">
        <f t="shared" si="5"/>
        <v/>
      </c>
    </row>
    <row r="114" spans="2:17" x14ac:dyDescent="0.2">
      <c r="B114" s="42">
        <v>99</v>
      </c>
      <c r="C114" s="45"/>
      <c r="D114" s="5"/>
      <c r="E114" s="37"/>
      <c r="F114" s="5"/>
      <c r="G114" s="18" t="str">
        <f t="shared" si="3"/>
        <v/>
      </c>
      <c r="H114" s="45"/>
      <c r="I114" s="5"/>
      <c r="J114" s="37"/>
      <c r="K114" s="37"/>
      <c r="L114" s="37" t="str">
        <f t="shared" si="6"/>
        <v/>
      </c>
      <c r="M114" s="45"/>
      <c r="N114" s="5"/>
      <c r="O114" s="37"/>
      <c r="P114" s="37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9" t="str">
        <f t="shared" si="3"/>
        <v/>
      </c>
      <c r="H115" s="16"/>
      <c r="I115" s="6"/>
      <c r="J115" s="10"/>
      <c r="K115" s="10"/>
      <c r="L115" s="10" t="str">
        <f t="shared" si="6"/>
        <v/>
      </c>
      <c r="M115" s="16"/>
      <c r="N115" s="6"/>
      <c r="O115" s="10"/>
      <c r="P115" s="10"/>
      <c r="Q115" s="19" t="str">
        <f t="shared" si="5"/>
        <v/>
      </c>
    </row>
    <row r="116" spans="2:17" x14ac:dyDescent="0.2">
      <c r="B116" s="38">
        <v>101</v>
      </c>
      <c r="C116" s="17"/>
      <c r="D116" s="3"/>
      <c r="E116" s="4"/>
      <c r="F116" s="3"/>
      <c r="G116" s="20" t="str">
        <f t="shared" si="3"/>
        <v/>
      </c>
      <c r="H116" s="17"/>
      <c r="I116" s="3"/>
      <c r="J116" s="4"/>
      <c r="K116" s="4"/>
      <c r="L116" s="4" t="str">
        <f t="shared" si="6"/>
        <v/>
      </c>
      <c r="M116" s="17"/>
      <c r="N116" s="3"/>
      <c r="O116" s="4"/>
      <c r="P116" s="4"/>
      <c r="Q116" s="20" t="str">
        <f t="shared" si="5"/>
        <v/>
      </c>
    </row>
    <row r="117" spans="2:17" x14ac:dyDescent="0.2">
      <c r="B117" s="38">
        <v>102</v>
      </c>
      <c r="C117" s="45"/>
      <c r="D117" s="5"/>
      <c r="E117" s="2"/>
      <c r="F117" s="5"/>
      <c r="G117" s="29" t="str">
        <f t="shared" si="3"/>
        <v/>
      </c>
      <c r="H117" s="81"/>
      <c r="I117" s="2"/>
      <c r="J117" s="5"/>
      <c r="K117" s="2"/>
      <c r="L117" s="37" t="str">
        <f t="shared" si="6"/>
        <v/>
      </c>
      <c r="M117" s="81"/>
      <c r="N117" s="2"/>
      <c r="O117" s="5"/>
      <c r="P117" s="2"/>
      <c r="Q117" s="18" t="str">
        <f t="shared" si="5"/>
        <v/>
      </c>
    </row>
    <row r="118" spans="2:17" x14ac:dyDescent="0.2">
      <c r="B118" s="38">
        <v>103</v>
      </c>
      <c r="C118" s="45"/>
      <c r="D118" s="5"/>
      <c r="E118" s="37"/>
      <c r="F118" s="5"/>
      <c r="G118" s="18" t="str">
        <f t="shared" si="3"/>
        <v/>
      </c>
      <c r="H118" s="45"/>
      <c r="I118" s="5"/>
      <c r="J118" s="37"/>
      <c r="K118" s="37"/>
      <c r="L118" s="37" t="str">
        <f t="shared" si="6"/>
        <v/>
      </c>
      <c r="M118" s="45"/>
      <c r="N118" s="5"/>
      <c r="O118" s="37"/>
      <c r="P118" s="37"/>
      <c r="Q118" s="18" t="str">
        <f t="shared" si="5"/>
        <v/>
      </c>
    </row>
    <row r="119" spans="2:17" x14ac:dyDescent="0.2">
      <c r="B119" s="38">
        <v>104</v>
      </c>
      <c r="C119" s="45"/>
      <c r="D119" s="5"/>
      <c r="E119" s="37"/>
      <c r="F119" s="5"/>
      <c r="G119" s="18" t="str">
        <f t="shared" si="3"/>
        <v/>
      </c>
      <c r="H119" s="45"/>
      <c r="I119" s="5"/>
      <c r="J119" s="37"/>
      <c r="K119" s="37"/>
      <c r="L119" s="10" t="str">
        <f t="shared" si="6"/>
        <v/>
      </c>
      <c r="M119" s="45"/>
      <c r="N119" s="5"/>
      <c r="O119" s="37"/>
      <c r="P119" s="37"/>
      <c r="Q119" s="19" t="str">
        <f t="shared" si="5"/>
        <v/>
      </c>
    </row>
    <row r="120" spans="2:17" ht="13.5" thickBot="1" x14ac:dyDescent="0.25">
      <c r="B120" s="44">
        <v>105</v>
      </c>
      <c r="C120" s="17"/>
      <c r="D120" s="3"/>
      <c r="E120" s="4"/>
      <c r="F120" s="3"/>
      <c r="G120" s="20" t="str">
        <f t="shared" si="3"/>
        <v/>
      </c>
      <c r="H120" s="94"/>
      <c r="I120" s="67"/>
      <c r="J120" s="39"/>
      <c r="K120" s="39"/>
      <c r="L120" s="69" t="str">
        <f t="shared" si="6"/>
        <v/>
      </c>
      <c r="M120" s="94"/>
      <c r="N120" s="67"/>
      <c r="O120" s="39"/>
      <c r="P120" s="39"/>
      <c r="Q120" s="69" t="str">
        <f t="shared" si="5"/>
        <v/>
      </c>
    </row>
    <row r="121" spans="2:17" x14ac:dyDescent="0.2">
      <c r="B121" s="38">
        <v>106</v>
      </c>
      <c r="C121" s="45"/>
      <c r="D121" s="5"/>
      <c r="E121" s="37"/>
      <c r="F121" s="5"/>
      <c r="G121" s="29" t="str">
        <f t="shared" si="3"/>
        <v/>
      </c>
      <c r="H121" s="45"/>
      <c r="I121" s="37"/>
      <c r="J121" s="37"/>
      <c r="K121" s="37"/>
      <c r="L121" s="18" t="str">
        <f t="shared" ref="L121:L135" si="7">IF(H121+I121+J121+K121=0,"",H121+I121+J121+K121)</f>
        <v/>
      </c>
      <c r="M121" s="45"/>
      <c r="N121" s="37"/>
      <c r="O121" s="37"/>
      <c r="P121" s="37"/>
      <c r="Q121" s="18" t="str">
        <f t="shared" si="5"/>
        <v/>
      </c>
    </row>
    <row r="122" spans="2:17" x14ac:dyDescent="0.2">
      <c r="B122" s="38">
        <v>107</v>
      </c>
      <c r="C122" s="45"/>
      <c r="D122" s="5"/>
      <c r="E122" s="37"/>
      <c r="F122" s="5"/>
      <c r="G122" s="18" t="str">
        <f t="shared" si="3"/>
        <v/>
      </c>
      <c r="H122" s="45"/>
      <c r="I122" s="5"/>
      <c r="J122" s="37"/>
      <c r="K122" s="37"/>
      <c r="L122" s="18" t="str">
        <f t="shared" si="7"/>
        <v/>
      </c>
      <c r="M122" s="45"/>
      <c r="N122" s="5"/>
      <c r="O122" s="37"/>
      <c r="P122" s="37"/>
      <c r="Q122" s="18" t="str">
        <f t="shared" si="5"/>
        <v/>
      </c>
    </row>
    <row r="123" spans="2:17" x14ac:dyDescent="0.2">
      <c r="B123" s="76">
        <v>108</v>
      </c>
      <c r="C123" s="16"/>
      <c r="D123" s="6"/>
      <c r="E123" s="10"/>
      <c r="F123" s="6"/>
      <c r="G123" s="18" t="str">
        <f t="shared" si="3"/>
        <v/>
      </c>
      <c r="H123" s="16"/>
      <c r="I123" s="6"/>
      <c r="J123" s="10"/>
      <c r="K123" s="10"/>
      <c r="L123" s="18" t="str">
        <f t="shared" si="7"/>
        <v/>
      </c>
      <c r="M123" s="16"/>
      <c r="N123" s="6"/>
      <c r="O123" s="10"/>
      <c r="P123" s="10"/>
      <c r="Q123" s="18" t="str">
        <f t="shared" si="5"/>
        <v/>
      </c>
    </row>
    <row r="124" spans="2:17" x14ac:dyDescent="0.2">
      <c r="B124" s="38">
        <v>109</v>
      </c>
      <c r="C124" s="45"/>
      <c r="D124" s="5"/>
      <c r="E124" s="37"/>
      <c r="F124" s="5"/>
      <c r="G124" s="20" t="str">
        <f t="shared" si="3"/>
        <v/>
      </c>
      <c r="H124" s="45"/>
      <c r="I124" s="5"/>
      <c r="J124" s="37"/>
      <c r="K124" s="37"/>
      <c r="L124" s="20" t="str">
        <f t="shared" si="7"/>
        <v/>
      </c>
      <c r="M124" s="45"/>
      <c r="N124" s="5"/>
      <c r="O124" s="37"/>
      <c r="P124" s="37"/>
      <c r="Q124" s="20" t="str">
        <f t="shared" si="5"/>
        <v/>
      </c>
    </row>
    <row r="125" spans="2:17" x14ac:dyDescent="0.2">
      <c r="B125" s="38">
        <v>110</v>
      </c>
      <c r="C125" s="45"/>
      <c r="D125" s="5"/>
      <c r="E125" s="37"/>
      <c r="F125" s="5"/>
      <c r="G125" s="29" t="str">
        <f t="shared" si="3"/>
        <v/>
      </c>
      <c r="H125" s="45"/>
      <c r="I125" s="5"/>
      <c r="J125" s="37"/>
      <c r="K125" s="37"/>
      <c r="L125" s="18" t="str">
        <f t="shared" si="7"/>
        <v/>
      </c>
      <c r="M125" s="45"/>
      <c r="N125" s="5"/>
      <c r="O125" s="37"/>
      <c r="P125" s="37"/>
      <c r="Q125" s="18" t="str">
        <f t="shared" si="5"/>
        <v/>
      </c>
    </row>
    <row r="126" spans="2:17" x14ac:dyDescent="0.2">
      <c r="B126" s="38">
        <v>111</v>
      </c>
      <c r="C126" s="45"/>
      <c r="D126" s="5"/>
      <c r="E126" s="37"/>
      <c r="F126" s="5"/>
      <c r="G126" s="18" t="str">
        <f t="shared" si="3"/>
        <v/>
      </c>
      <c r="H126" s="45"/>
      <c r="I126" s="5"/>
      <c r="J126" s="37"/>
      <c r="K126" s="37"/>
      <c r="L126" s="18" t="str">
        <f t="shared" si="7"/>
        <v/>
      </c>
      <c r="M126" s="45"/>
      <c r="N126" s="5"/>
      <c r="O126" s="37"/>
      <c r="P126" s="37"/>
      <c r="Q126" s="18" t="str">
        <f t="shared" si="5"/>
        <v/>
      </c>
    </row>
    <row r="127" spans="2:17" x14ac:dyDescent="0.2">
      <c r="B127" s="76">
        <v>112</v>
      </c>
      <c r="C127" s="16"/>
      <c r="D127" s="6"/>
      <c r="E127" s="10"/>
      <c r="F127" s="6"/>
      <c r="G127" s="18" t="str">
        <f t="shared" si="3"/>
        <v/>
      </c>
      <c r="H127" s="16"/>
      <c r="I127" s="6"/>
      <c r="J127" s="10"/>
      <c r="K127" s="10"/>
      <c r="L127" s="18" t="str">
        <f t="shared" si="7"/>
        <v/>
      </c>
      <c r="M127" s="16"/>
      <c r="N127" s="6"/>
      <c r="O127" s="10"/>
      <c r="P127" s="10"/>
      <c r="Q127" s="18" t="str">
        <f t="shared" si="5"/>
        <v/>
      </c>
    </row>
    <row r="128" spans="2:17" ht="13.5" thickBot="1" x14ac:dyDescent="0.25">
      <c r="B128" s="38">
        <v>113</v>
      </c>
      <c r="C128" s="46"/>
      <c r="D128" s="67"/>
      <c r="E128" s="39"/>
      <c r="F128" s="67"/>
      <c r="G128" s="69" t="str">
        <f t="shared" si="3"/>
        <v/>
      </c>
      <c r="H128" s="17"/>
      <c r="I128" s="3"/>
      <c r="J128" s="4"/>
      <c r="K128" s="4"/>
      <c r="L128" s="20" t="str">
        <f t="shared" si="7"/>
        <v/>
      </c>
      <c r="M128" s="17"/>
      <c r="N128" s="3"/>
      <c r="O128" s="4"/>
      <c r="P128" s="4"/>
      <c r="Q128" s="20" t="str">
        <f t="shared" si="5"/>
        <v/>
      </c>
    </row>
    <row r="129" spans="2:17" x14ac:dyDescent="0.2">
      <c r="B129" s="42"/>
      <c r="C129" s="45"/>
      <c r="D129" s="5"/>
      <c r="E129" s="37"/>
      <c r="F129" s="5"/>
      <c r="G129" s="29" t="str">
        <f t="shared" si="3"/>
        <v/>
      </c>
      <c r="H129" s="2"/>
      <c r="I129" s="5"/>
      <c r="J129" s="37"/>
      <c r="K129" s="37"/>
      <c r="L129" s="18" t="str">
        <f t="shared" si="7"/>
        <v/>
      </c>
      <c r="M129" s="2"/>
      <c r="N129" s="5"/>
      <c r="O129" s="37"/>
      <c r="P129" s="37"/>
      <c r="Q129" s="18" t="str">
        <f t="shared" si="5"/>
        <v/>
      </c>
    </row>
    <row r="130" spans="2:17" x14ac:dyDescent="0.2">
      <c r="B130" s="42"/>
      <c r="C130" s="45"/>
      <c r="D130" s="5"/>
      <c r="E130" s="37"/>
      <c r="F130" s="5"/>
      <c r="G130" s="18" t="str">
        <f t="shared" si="3"/>
        <v/>
      </c>
      <c r="H130" s="2"/>
      <c r="I130" s="5"/>
      <c r="J130" s="37"/>
      <c r="K130" s="37"/>
      <c r="L130" s="18" t="str">
        <f t="shared" si="7"/>
        <v/>
      </c>
      <c r="M130" s="2"/>
      <c r="N130" s="5"/>
      <c r="O130" s="37"/>
      <c r="P130" s="37"/>
      <c r="Q130" s="18" t="str">
        <f t="shared" si="5"/>
        <v/>
      </c>
    </row>
    <row r="131" spans="2:17" x14ac:dyDescent="0.2">
      <c r="B131" s="43"/>
      <c r="C131" s="16"/>
      <c r="D131" s="6"/>
      <c r="E131" s="10"/>
      <c r="F131" s="6"/>
      <c r="G131" s="18" t="str">
        <f t="shared" si="3"/>
        <v/>
      </c>
      <c r="H131" s="7"/>
      <c r="I131" s="6"/>
      <c r="J131" s="10"/>
      <c r="K131" s="10"/>
      <c r="L131" s="18" t="str">
        <f t="shared" si="7"/>
        <v/>
      </c>
      <c r="M131" s="7"/>
      <c r="N131" s="6"/>
      <c r="O131" s="10"/>
      <c r="P131" s="10"/>
      <c r="Q131" s="18" t="str">
        <f t="shared" si="5"/>
        <v/>
      </c>
    </row>
    <row r="132" spans="2:17" x14ac:dyDescent="0.2">
      <c r="B132" s="38"/>
      <c r="C132" s="45"/>
      <c r="D132" s="5"/>
      <c r="E132" s="37"/>
      <c r="F132" s="5"/>
      <c r="G132" s="20" t="str">
        <f t="shared" si="3"/>
        <v/>
      </c>
      <c r="H132" s="9"/>
      <c r="I132" s="37"/>
      <c r="J132" s="3"/>
      <c r="K132" s="37"/>
      <c r="L132" s="20" t="str">
        <f t="shared" si="7"/>
        <v/>
      </c>
      <c r="M132" s="9"/>
      <c r="N132" s="37"/>
      <c r="O132" s="3"/>
      <c r="P132" s="37"/>
      <c r="Q132" s="20" t="str">
        <f t="shared" si="5"/>
        <v/>
      </c>
    </row>
    <row r="133" spans="2:17" x14ac:dyDescent="0.2">
      <c r="B133" s="38"/>
      <c r="C133" s="45"/>
      <c r="D133" s="5"/>
      <c r="E133" s="37"/>
      <c r="F133" s="5"/>
      <c r="G133" s="29" t="str">
        <f t="shared" si="3"/>
        <v/>
      </c>
      <c r="H133" s="13"/>
      <c r="I133" s="37"/>
      <c r="J133" s="5"/>
      <c r="K133" s="37"/>
      <c r="L133" s="18" t="str">
        <f t="shared" si="7"/>
        <v/>
      </c>
      <c r="M133" s="13"/>
      <c r="N133" s="37"/>
      <c r="O133" s="5"/>
      <c r="P133" s="37"/>
      <c r="Q133" s="18" t="str">
        <f t="shared" si="5"/>
        <v/>
      </c>
    </row>
    <row r="134" spans="2:17" x14ac:dyDescent="0.2">
      <c r="B134" s="38"/>
      <c r="C134" s="81"/>
      <c r="D134" s="2"/>
      <c r="E134" s="5"/>
      <c r="F134" s="2"/>
      <c r="G134" s="18" t="str">
        <f t="shared" si="3"/>
        <v/>
      </c>
      <c r="H134" s="13"/>
      <c r="I134" s="37"/>
      <c r="J134" s="5"/>
      <c r="K134" s="37"/>
      <c r="L134" s="18" t="str">
        <f t="shared" si="7"/>
        <v/>
      </c>
      <c r="M134" s="13"/>
      <c r="N134" s="37"/>
      <c r="O134" s="5"/>
      <c r="P134" s="37"/>
      <c r="Q134" s="18" t="str">
        <f t="shared" si="5"/>
        <v/>
      </c>
    </row>
    <row r="135" spans="2:17" ht="13.5" thickBot="1" x14ac:dyDescent="0.25">
      <c r="B135" s="76"/>
      <c r="C135" s="112"/>
      <c r="D135" s="26"/>
      <c r="E135" s="24"/>
      <c r="F135" s="26"/>
      <c r="G135" s="25" t="str">
        <f t="shared" si="3"/>
        <v/>
      </c>
      <c r="H135" s="11"/>
      <c r="I135" s="10"/>
      <c r="J135" s="6"/>
      <c r="K135" s="10"/>
      <c r="L135" s="19" t="str">
        <f t="shared" si="7"/>
        <v/>
      </c>
      <c r="M135" s="11"/>
      <c r="N135" s="10"/>
      <c r="O135" s="6"/>
      <c r="P135" s="10"/>
      <c r="Q135" s="19" t="str">
        <f t="shared" si="5"/>
        <v/>
      </c>
    </row>
    <row r="136" spans="2:17" ht="16.5" customHeight="1" thickBot="1" x14ac:dyDescent="0.25">
      <c r="B136" s="221" t="s">
        <v>0</v>
      </c>
      <c r="C136" s="95">
        <f t="shared" ref="C136:Q136" si="8">SUM(C8:C70)+SUM(C78:C135)</f>
        <v>35</v>
      </c>
      <c r="D136" s="68">
        <f t="shared" si="8"/>
        <v>10</v>
      </c>
      <c r="E136" s="68">
        <f t="shared" si="8"/>
        <v>0</v>
      </c>
      <c r="F136" s="68">
        <f t="shared" si="8"/>
        <v>0</v>
      </c>
      <c r="G136" s="118">
        <f t="shared" si="8"/>
        <v>45</v>
      </c>
      <c r="H136" s="95">
        <f t="shared" si="8"/>
        <v>0</v>
      </c>
      <c r="I136" s="68">
        <f t="shared" si="8"/>
        <v>0</v>
      </c>
      <c r="J136" s="68">
        <f t="shared" si="8"/>
        <v>0</v>
      </c>
      <c r="K136" s="68">
        <f t="shared" si="8"/>
        <v>0</v>
      </c>
      <c r="L136" s="77">
        <f t="shared" si="8"/>
        <v>0</v>
      </c>
      <c r="M136" s="95">
        <f t="shared" si="8"/>
        <v>17</v>
      </c>
      <c r="N136" s="68">
        <f t="shared" si="8"/>
        <v>1</v>
      </c>
      <c r="O136" s="68">
        <f t="shared" si="8"/>
        <v>0</v>
      </c>
      <c r="P136" s="68">
        <f t="shared" si="8"/>
        <v>0</v>
      </c>
      <c r="Q136" s="77">
        <f t="shared" si="8"/>
        <v>18</v>
      </c>
    </row>
    <row r="137" spans="2:17" ht="16.5" customHeight="1" thickBot="1" x14ac:dyDescent="0.25">
      <c r="B137" s="180" t="s">
        <v>14</v>
      </c>
      <c r="C137" s="32"/>
      <c r="D137" s="101"/>
      <c r="E137" s="32"/>
      <c r="F137" s="101"/>
      <c r="G137" s="32"/>
      <c r="H137" s="55"/>
      <c r="I137" s="32"/>
      <c r="J137" s="32"/>
      <c r="K137" s="101" t="s">
        <v>61</v>
      </c>
      <c r="L137" s="117">
        <f>L136+Q136</f>
        <v>18</v>
      </c>
      <c r="M137" s="195">
        <f>ROUND(L137/'医(二)1'!F139*100,1)</f>
        <v>9.9</v>
      </c>
      <c r="N137" s="32" t="s">
        <v>52</v>
      </c>
      <c r="O137" s="117"/>
      <c r="P137" s="101"/>
      <c r="Q137" s="31"/>
    </row>
    <row r="138" spans="2:17" ht="16.5" customHeight="1" thickBot="1" x14ac:dyDescent="0.25">
      <c r="B138" s="61" t="s">
        <v>16</v>
      </c>
      <c r="C138" s="107"/>
      <c r="D138" s="222"/>
      <c r="E138" s="212"/>
      <c r="F138" s="138"/>
      <c r="G138" s="117"/>
      <c r="H138" s="117"/>
      <c r="I138" s="117"/>
      <c r="J138" s="117"/>
      <c r="K138" s="117"/>
      <c r="L138" s="117"/>
      <c r="M138" s="419" t="s">
        <v>204</v>
      </c>
      <c r="N138" s="420"/>
      <c r="O138" s="117">
        <f>Q136+'医(二)1'!G136</f>
        <v>24</v>
      </c>
      <c r="P138" s="138">
        <f>ROUND(O138/'医(二)1'!F139*100,1)</f>
        <v>13.2</v>
      </c>
      <c r="Q138" s="227" t="s">
        <v>201</v>
      </c>
    </row>
    <row r="139" spans="2:17" ht="16.5" customHeight="1" x14ac:dyDescent="0.2">
      <c r="C139" s="2"/>
      <c r="D139" s="205"/>
      <c r="E139" s="205"/>
      <c r="F139" s="32"/>
      <c r="G139" s="211"/>
      <c r="H139" s="226"/>
      <c r="I139" s="226"/>
      <c r="J139" s="226"/>
      <c r="K139" s="226"/>
      <c r="L139" s="226"/>
      <c r="M139" s="2"/>
    </row>
  </sheetData>
  <mergeCells count="41">
    <mergeCell ref="C76:C77"/>
    <mergeCell ref="D76:D77"/>
    <mergeCell ref="E76:E77"/>
    <mergeCell ref="M75:Q75"/>
    <mergeCell ref="F6:F7"/>
    <mergeCell ref="G6:G7"/>
    <mergeCell ref="F76:F77"/>
    <mergeCell ref="G76:G77"/>
    <mergeCell ref="K6:K7"/>
    <mergeCell ref="Q76:Q77"/>
    <mergeCell ref="C75:G75"/>
    <mergeCell ref="D6:D7"/>
    <mergeCell ref="E6:E7"/>
    <mergeCell ref="C74:L74"/>
    <mergeCell ref="M74:Q74"/>
    <mergeCell ref="Q6:Q7"/>
    <mergeCell ref="K76:K77"/>
    <mergeCell ref="L76:L77"/>
    <mergeCell ref="M138:N138"/>
    <mergeCell ref="H75:L75"/>
    <mergeCell ref="H76:H77"/>
    <mergeCell ref="I76:I77"/>
    <mergeCell ref="J76:J77"/>
    <mergeCell ref="M76:M77"/>
    <mergeCell ref="N76:N77"/>
    <mergeCell ref="I6:I7"/>
    <mergeCell ref="P76:P77"/>
    <mergeCell ref="P6:P7"/>
    <mergeCell ref="C4:L4"/>
    <mergeCell ref="H5:L5"/>
    <mergeCell ref="L6:L7"/>
    <mergeCell ref="M5:Q5"/>
    <mergeCell ref="M6:M7"/>
    <mergeCell ref="O6:O7"/>
    <mergeCell ref="M4:Q4"/>
    <mergeCell ref="H6:H7"/>
    <mergeCell ref="C6:C7"/>
    <mergeCell ref="C5:G5"/>
    <mergeCell ref="N6:N7"/>
    <mergeCell ref="J6:J7"/>
    <mergeCell ref="O76:O77"/>
  </mergeCells>
  <phoneticPr fontId="2"/>
  <pageMargins left="0.70866141732283472" right="0.70866141732283472" top="0.74803149606299213" bottom="0.74803149606299213" header="0.31496062992125984" footer="0.31496062992125984"/>
  <pageSetup paperSize="9" scale="79" firstPageNumber="73" orientation="portrait" r:id="rId1"/>
  <rowBreaks count="1" manualBreakCount="1">
    <brk id="70" max="16383" man="1"/>
  </rowBreaks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1:G139"/>
  <sheetViews>
    <sheetView view="pageBreakPreview" zoomScale="120" zoomScaleNormal="100" zoomScaleSheetLayoutView="120" workbookViewId="0">
      <pane ySplit="7" topLeftCell="A8" activePane="bottomLeft" state="frozen"/>
      <selection activeCell="B1" sqref="B1"/>
      <selection pane="bottomLeft" activeCell="J4" sqref="J4"/>
    </sheetView>
  </sheetViews>
  <sheetFormatPr defaultRowHeight="13" x14ac:dyDescent="0.2"/>
  <cols>
    <col min="1" max="1" width="1.6328125" customWidth="1"/>
    <col min="2" max="2" width="9.08984375" customWidth="1"/>
    <col min="3" max="7" width="6.08984375" customWidth="1"/>
  </cols>
  <sheetData>
    <row r="1" spans="2:7" ht="13.5" customHeight="1" x14ac:dyDescent="0.2">
      <c r="B1" s="1"/>
    </row>
    <row r="3" spans="2:7" ht="13.5" customHeight="1" thickBot="1" x14ac:dyDescent="0.25">
      <c r="B3" s="12"/>
    </row>
    <row r="4" spans="2:7" ht="15.75" customHeight="1" thickBot="1" x14ac:dyDescent="0.25">
      <c r="B4" s="91" t="s">
        <v>5</v>
      </c>
      <c r="C4" s="355" t="s">
        <v>199</v>
      </c>
      <c r="D4" s="356"/>
      <c r="E4" s="356"/>
      <c r="F4" s="356"/>
      <c r="G4" s="357"/>
    </row>
    <row r="5" spans="2:7" ht="15.75" customHeight="1" thickBot="1" x14ac:dyDescent="0.25">
      <c r="B5" s="78" t="s">
        <v>4</v>
      </c>
      <c r="C5" s="355" t="s">
        <v>89</v>
      </c>
      <c r="D5" s="356"/>
      <c r="E5" s="356"/>
      <c r="F5" s="356"/>
      <c r="G5" s="357"/>
    </row>
    <row r="6" spans="2:7" x14ac:dyDescent="0.2">
      <c r="B6" s="87" t="s">
        <v>2</v>
      </c>
      <c r="C6" s="400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</row>
    <row r="7" spans="2:7" ht="13.5" thickBot="1" x14ac:dyDescent="0.25">
      <c r="B7" s="88" t="s">
        <v>12</v>
      </c>
      <c r="C7" s="401"/>
      <c r="D7" s="391"/>
      <c r="E7" s="391"/>
      <c r="F7" s="391"/>
      <c r="G7" s="393"/>
    </row>
    <row r="8" spans="2:7" x14ac:dyDescent="0.2">
      <c r="B8" s="45"/>
      <c r="C8" s="228" t="s">
        <v>169</v>
      </c>
      <c r="D8" s="185" t="s">
        <v>169</v>
      </c>
      <c r="E8" s="163" t="s">
        <v>169</v>
      </c>
      <c r="F8" s="185" t="s">
        <v>169</v>
      </c>
      <c r="G8" s="188" t="s">
        <v>38</v>
      </c>
    </row>
    <row r="9" spans="2:7" x14ac:dyDescent="0.2">
      <c r="B9" s="38">
        <v>1</v>
      </c>
      <c r="C9" s="81"/>
      <c r="D9" s="5"/>
      <c r="E9" s="37"/>
      <c r="F9" s="5"/>
      <c r="G9" s="18" t="str">
        <f>IF(C9+D9+E9+F9=0,"",C9+D9+E9+F9)</f>
        <v/>
      </c>
    </row>
    <row r="10" spans="2:7" x14ac:dyDescent="0.2">
      <c r="B10" s="38">
        <v>2</v>
      </c>
      <c r="C10" s="81"/>
      <c r="D10" s="5"/>
      <c r="E10" s="37"/>
      <c r="F10" s="5"/>
      <c r="G10" s="18" t="str">
        <f t="shared" ref="G10:G70" si="0">IF(C10+D10+E10+F10=0,"",C10+D10+E10+F10)</f>
        <v/>
      </c>
    </row>
    <row r="11" spans="2:7" x14ac:dyDescent="0.2">
      <c r="B11" s="38">
        <v>3</v>
      </c>
      <c r="C11" s="81"/>
      <c r="D11" s="5"/>
      <c r="E11" s="37"/>
      <c r="F11" s="5"/>
      <c r="G11" s="18" t="str">
        <f t="shared" si="0"/>
        <v/>
      </c>
    </row>
    <row r="12" spans="2:7" x14ac:dyDescent="0.2">
      <c r="B12" s="76">
        <v>4</v>
      </c>
      <c r="C12" s="93"/>
      <c r="D12" s="6"/>
      <c r="E12" s="10"/>
      <c r="F12" s="6"/>
      <c r="G12" s="19" t="str">
        <f t="shared" si="0"/>
        <v/>
      </c>
    </row>
    <row r="13" spans="2:7" x14ac:dyDescent="0.2">
      <c r="B13" s="38">
        <v>5</v>
      </c>
      <c r="C13" s="81"/>
      <c r="D13" s="5"/>
      <c r="E13" s="37"/>
      <c r="F13" s="5"/>
      <c r="G13" s="18" t="str">
        <f t="shared" si="0"/>
        <v/>
      </c>
    </row>
    <row r="14" spans="2:7" x14ac:dyDescent="0.2">
      <c r="B14" s="38">
        <v>6</v>
      </c>
      <c r="C14" s="81"/>
      <c r="D14" s="5"/>
      <c r="E14" s="37"/>
      <c r="F14" s="5"/>
      <c r="G14" s="18" t="str">
        <f t="shared" si="0"/>
        <v/>
      </c>
    </row>
    <row r="15" spans="2:7" x14ac:dyDescent="0.2">
      <c r="B15" s="38">
        <v>7</v>
      </c>
      <c r="C15" s="81"/>
      <c r="D15" s="5"/>
      <c r="E15" s="37"/>
      <c r="F15" s="5"/>
      <c r="G15" s="18" t="str">
        <f t="shared" si="0"/>
        <v/>
      </c>
    </row>
    <row r="16" spans="2:7" x14ac:dyDescent="0.2">
      <c r="B16" s="76">
        <v>8</v>
      </c>
      <c r="C16" s="93"/>
      <c r="D16" s="6"/>
      <c r="E16" s="10"/>
      <c r="F16" s="6"/>
      <c r="G16" s="19" t="str">
        <f t="shared" si="0"/>
        <v/>
      </c>
    </row>
    <row r="17" spans="2:7" x14ac:dyDescent="0.2">
      <c r="B17" s="38">
        <v>9</v>
      </c>
      <c r="C17" s="81"/>
      <c r="D17" s="5"/>
      <c r="E17" s="37"/>
      <c r="F17" s="5"/>
      <c r="G17" s="18" t="str">
        <f t="shared" si="0"/>
        <v/>
      </c>
    </row>
    <row r="18" spans="2:7" x14ac:dyDescent="0.2">
      <c r="B18" s="38">
        <v>10</v>
      </c>
      <c r="C18" s="81"/>
      <c r="D18" s="5"/>
      <c r="E18" s="37"/>
      <c r="F18" s="5"/>
      <c r="G18" s="18" t="str">
        <f t="shared" si="0"/>
        <v/>
      </c>
    </row>
    <row r="19" spans="2:7" x14ac:dyDescent="0.2">
      <c r="B19" s="38">
        <v>11</v>
      </c>
      <c r="C19" s="81"/>
      <c r="D19" s="5"/>
      <c r="E19" s="37"/>
      <c r="F19" s="5"/>
      <c r="G19" s="18" t="str">
        <f t="shared" si="0"/>
        <v/>
      </c>
    </row>
    <row r="20" spans="2:7" x14ac:dyDescent="0.2">
      <c r="B20" s="38">
        <v>12</v>
      </c>
      <c r="C20" s="81"/>
      <c r="D20" s="5"/>
      <c r="E20" s="37"/>
      <c r="F20" s="5"/>
      <c r="G20" s="18" t="str">
        <f t="shared" si="0"/>
        <v/>
      </c>
    </row>
    <row r="21" spans="2:7" x14ac:dyDescent="0.2">
      <c r="B21" s="73">
        <v>13</v>
      </c>
      <c r="C21" s="33"/>
      <c r="D21" s="3"/>
      <c r="E21" s="4"/>
      <c r="F21" s="3"/>
      <c r="G21" s="20" t="str">
        <f t="shared" si="0"/>
        <v/>
      </c>
    </row>
    <row r="22" spans="2:7" x14ac:dyDescent="0.2">
      <c r="B22" s="38">
        <v>14</v>
      </c>
      <c r="C22" s="81"/>
      <c r="D22" s="5"/>
      <c r="E22" s="37"/>
      <c r="F22" s="5"/>
      <c r="G22" s="18" t="str">
        <f t="shared" si="0"/>
        <v/>
      </c>
    </row>
    <row r="23" spans="2:7" x14ac:dyDescent="0.2">
      <c r="B23" s="38">
        <v>15</v>
      </c>
      <c r="C23" s="81"/>
      <c r="D23" s="5"/>
      <c r="E23" s="37"/>
      <c r="F23" s="5"/>
      <c r="G23" s="18" t="str">
        <f t="shared" si="0"/>
        <v/>
      </c>
    </row>
    <row r="24" spans="2:7" x14ac:dyDescent="0.2">
      <c r="B24" s="76">
        <v>16</v>
      </c>
      <c r="C24" s="93"/>
      <c r="D24" s="6"/>
      <c r="E24" s="10"/>
      <c r="F24" s="6"/>
      <c r="G24" s="19" t="str">
        <f t="shared" si="0"/>
        <v/>
      </c>
    </row>
    <row r="25" spans="2:7" x14ac:dyDescent="0.2">
      <c r="B25" s="38">
        <v>17</v>
      </c>
      <c r="C25" s="229"/>
      <c r="D25" s="5"/>
      <c r="E25" s="37"/>
      <c r="F25" s="5"/>
      <c r="G25" s="18" t="str">
        <f t="shared" si="0"/>
        <v/>
      </c>
    </row>
    <row r="26" spans="2:7" x14ac:dyDescent="0.2">
      <c r="B26" s="38">
        <v>18</v>
      </c>
      <c r="C26" s="81"/>
      <c r="D26" s="5"/>
      <c r="E26" s="37"/>
      <c r="F26" s="5"/>
      <c r="G26" s="18" t="str">
        <f t="shared" si="0"/>
        <v/>
      </c>
    </row>
    <row r="27" spans="2:7" x14ac:dyDescent="0.2">
      <c r="B27" s="38">
        <v>19</v>
      </c>
      <c r="C27" s="81"/>
      <c r="D27" s="5"/>
      <c r="E27" s="37"/>
      <c r="F27" s="5"/>
      <c r="G27" s="18" t="str">
        <f t="shared" si="0"/>
        <v/>
      </c>
    </row>
    <row r="28" spans="2:7" x14ac:dyDescent="0.2">
      <c r="B28" s="38">
        <v>20</v>
      </c>
      <c r="C28" s="229"/>
      <c r="D28" s="5"/>
      <c r="E28" s="37"/>
      <c r="F28" s="5"/>
      <c r="G28" s="18" t="str">
        <f t="shared" si="0"/>
        <v/>
      </c>
    </row>
    <row r="29" spans="2:7" x14ac:dyDescent="0.2">
      <c r="B29" s="73">
        <v>21</v>
      </c>
      <c r="C29" s="33"/>
      <c r="D29" s="3"/>
      <c r="E29" s="4"/>
      <c r="F29" s="3"/>
      <c r="G29" s="20" t="str">
        <f t="shared" si="0"/>
        <v/>
      </c>
    </row>
    <row r="30" spans="2:7" x14ac:dyDescent="0.2">
      <c r="B30" s="38">
        <v>22</v>
      </c>
      <c r="C30" s="229"/>
      <c r="D30" s="5"/>
      <c r="E30" s="37"/>
      <c r="F30" s="5"/>
      <c r="G30" s="18" t="str">
        <f t="shared" si="0"/>
        <v/>
      </c>
    </row>
    <row r="31" spans="2:7" x14ac:dyDescent="0.2">
      <c r="B31" s="38">
        <v>23</v>
      </c>
      <c r="C31" s="229"/>
      <c r="D31" s="5"/>
      <c r="E31" s="37"/>
      <c r="F31" s="5"/>
      <c r="G31" s="18" t="str">
        <f t="shared" si="0"/>
        <v/>
      </c>
    </row>
    <row r="32" spans="2:7" x14ac:dyDescent="0.2">
      <c r="B32" s="76">
        <v>24</v>
      </c>
      <c r="C32" s="93"/>
      <c r="D32" s="6"/>
      <c r="E32" s="10"/>
      <c r="F32" s="6"/>
      <c r="G32" s="19" t="str">
        <f t="shared" si="0"/>
        <v/>
      </c>
    </row>
    <row r="33" spans="2:7" x14ac:dyDescent="0.2">
      <c r="B33" s="38">
        <v>25</v>
      </c>
      <c r="C33" s="229"/>
      <c r="D33" s="5"/>
      <c r="E33" s="37"/>
      <c r="F33" s="5"/>
      <c r="G33" s="18" t="str">
        <f t="shared" si="0"/>
        <v/>
      </c>
    </row>
    <row r="34" spans="2:7" x14ac:dyDescent="0.2">
      <c r="B34" s="38">
        <v>26</v>
      </c>
      <c r="C34" s="229"/>
      <c r="D34" s="5"/>
      <c r="E34" s="37"/>
      <c r="F34" s="5"/>
      <c r="G34" s="18" t="str">
        <f t="shared" si="0"/>
        <v/>
      </c>
    </row>
    <row r="35" spans="2:7" x14ac:dyDescent="0.2">
      <c r="B35" s="38">
        <v>27</v>
      </c>
      <c r="C35" s="229"/>
      <c r="D35" s="5">
        <v>1</v>
      </c>
      <c r="E35" s="37"/>
      <c r="F35" s="5"/>
      <c r="G35" s="18">
        <f t="shared" si="0"/>
        <v>1</v>
      </c>
    </row>
    <row r="36" spans="2:7" x14ac:dyDescent="0.2">
      <c r="B36" s="38">
        <v>28</v>
      </c>
      <c r="C36" s="229"/>
      <c r="D36" s="5"/>
      <c r="E36" s="37"/>
      <c r="F36" s="5"/>
      <c r="G36" s="18" t="str">
        <f t="shared" si="0"/>
        <v/>
      </c>
    </row>
    <row r="37" spans="2:7" x14ac:dyDescent="0.2">
      <c r="B37" s="73">
        <v>29</v>
      </c>
      <c r="C37" s="33"/>
      <c r="D37" s="3"/>
      <c r="E37" s="4"/>
      <c r="F37" s="3"/>
      <c r="G37" s="20" t="str">
        <f t="shared" si="0"/>
        <v/>
      </c>
    </row>
    <row r="38" spans="2:7" x14ac:dyDescent="0.2">
      <c r="B38" s="38">
        <v>30</v>
      </c>
      <c r="C38" s="229"/>
      <c r="D38" s="5"/>
      <c r="E38" s="37"/>
      <c r="F38" s="5"/>
      <c r="G38" s="18" t="str">
        <f t="shared" si="0"/>
        <v/>
      </c>
    </row>
    <row r="39" spans="2:7" x14ac:dyDescent="0.2">
      <c r="B39" s="38">
        <v>31</v>
      </c>
      <c r="C39" s="229"/>
      <c r="D39" s="5"/>
      <c r="E39" s="37"/>
      <c r="F39" s="5"/>
      <c r="G39" s="18" t="str">
        <f t="shared" si="0"/>
        <v/>
      </c>
    </row>
    <row r="40" spans="2:7" x14ac:dyDescent="0.2">
      <c r="B40" s="76">
        <v>32</v>
      </c>
      <c r="C40" s="93"/>
      <c r="D40" s="6"/>
      <c r="E40" s="10"/>
      <c r="F40" s="6"/>
      <c r="G40" s="19" t="str">
        <f t="shared" si="0"/>
        <v/>
      </c>
    </row>
    <row r="41" spans="2:7" x14ac:dyDescent="0.2">
      <c r="B41" s="38">
        <v>33</v>
      </c>
      <c r="C41" s="229"/>
      <c r="D41" s="5"/>
      <c r="E41" s="37"/>
      <c r="F41" s="5"/>
      <c r="G41" s="18" t="str">
        <f t="shared" si="0"/>
        <v/>
      </c>
    </row>
    <row r="42" spans="2:7" x14ac:dyDescent="0.2">
      <c r="B42" s="38">
        <v>34</v>
      </c>
      <c r="C42" s="229"/>
      <c r="D42" s="5"/>
      <c r="E42" s="37"/>
      <c r="F42" s="5"/>
      <c r="G42" s="18" t="str">
        <f t="shared" si="0"/>
        <v/>
      </c>
    </row>
    <row r="43" spans="2:7" x14ac:dyDescent="0.2">
      <c r="B43" s="38">
        <v>35</v>
      </c>
      <c r="C43" s="229"/>
      <c r="D43" s="5"/>
      <c r="E43" s="37"/>
      <c r="F43" s="5"/>
      <c r="G43" s="18" t="str">
        <f t="shared" si="0"/>
        <v/>
      </c>
    </row>
    <row r="44" spans="2:7" x14ac:dyDescent="0.2">
      <c r="B44" s="38">
        <v>36</v>
      </c>
      <c r="C44" s="229"/>
      <c r="D44" s="5"/>
      <c r="E44" s="37"/>
      <c r="F44" s="5"/>
      <c r="G44" s="18" t="str">
        <f t="shared" si="0"/>
        <v/>
      </c>
    </row>
    <row r="45" spans="2:7" x14ac:dyDescent="0.2">
      <c r="B45" s="73">
        <v>37</v>
      </c>
      <c r="C45" s="33"/>
      <c r="D45" s="3"/>
      <c r="E45" s="4"/>
      <c r="F45" s="3"/>
      <c r="G45" s="20" t="str">
        <f t="shared" si="0"/>
        <v/>
      </c>
    </row>
    <row r="46" spans="2:7" x14ac:dyDescent="0.2">
      <c r="B46" s="38">
        <v>38</v>
      </c>
      <c r="C46" s="229"/>
      <c r="D46" s="5"/>
      <c r="E46" s="37"/>
      <c r="F46" s="5"/>
      <c r="G46" s="18" t="str">
        <f t="shared" si="0"/>
        <v/>
      </c>
    </row>
    <row r="47" spans="2:7" x14ac:dyDescent="0.2">
      <c r="B47" s="38">
        <v>39</v>
      </c>
      <c r="C47" s="229"/>
      <c r="D47" s="5">
        <v>1</v>
      </c>
      <c r="E47" s="37"/>
      <c r="F47" s="5"/>
      <c r="G47" s="18">
        <f t="shared" si="0"/>
        <v>1</v>
      </c>
    </row>
    <row r="48" spans="2:7" x14ac:dyDescent="0.2">
      <c r="B48" s="76">
        <v>40</v>
      </c>
      <c r="C48" s="93"/>
      <c r="D48" s="6"/>
      <c r="E48" s="10"/>
      <c r="F48" s="6"/>
      <c r="G48" s="19" t="str">
        <f t="shared" si="0"/>
        <v/>
      </c>
    </row>
    <row r="49" spans="2:7" x14ac:dyDescent="0.2">
      <c r="B49" s="38">
        <v>41</v>
      </c>
      <c r="C49" s="33">
        <v>1</v>
      </c>
      <c r="D49" s="3"/>
      <c r="E49" s="4"/>
      <c r="F49" s="3"/>
      <c r="G49" s="20">
        <f t="shared" si="0"/>
        <v>1</v>
      </c>
    </row>
    <row r="50" spans="2:7" x14ac:dyDescent="0.2">
      <c r="B50" s="38">
        <v>42</v>
      </c>
      <c r="C50" s="81"/>
      <c r="D50" s="5"/>
      <c r="E50" s="2"/>
      <c r="F50" s="5"/>
      <c r="G50" s="29" t="str">
        <f t="shared" si="0"/>
        <v/>
      </c>
    </row>
    <row r="51" spans="2:7" x14ac:dyDescent="0.2">
      <c r="B51" s="38">
        <v>43</v>
      </c>
      <c r="C51" s="229"/>
      <c r="D51" s="5"/>
      <c r="E51" s="37"/>
      <c r="F51" s="5"/>
      <c r="G51" s="18" t="str">
        <f t="shared" si="0"/>
        <v/>
      </c>
    </row>
    <row r="52" spans="2:7" x14ac:dyDescent="0.2">
      <c r="B52" s="38">
        <v>44</v>
      </c>
      <c r="C52" s="229">
        <v>1</v>
      </c>
      <c r="D52" s="5"/>
      <c r="E52" s="37"/>
      <c r="F52" s="5"/>
      <c r="G52" s="18">
        <f t="shared" si="0"/>
        <v>1</v>
      </c>
    </row>
    <row r="53" spans="2:7" x14ac:dyDescent="0.2">
      <c r="B53" s="73">
        <v>45</v>
      </c>
      <c r="C53" s="33"/>
      <c r="D53" s="3"/>
      <c r="E53" s="4"/>
      <c r="F53" s="3"/>
      <c r="G53" s="20" t="str">
        <f t="shared" si="0"/>
        <v/>
      </c>
    </row>
    <row r="54" spans="2:7" x14ac:dyDescent="0.2">
      <c r="B54" s="38">
        <v>46</v>
      </c>
      <c r="C54" s="229"/>
      <c r="D54" s="5"/>
      <c r="E54" s="37"/>
      <c r="F54" s="5"/>
      <c r="G54" s="29" t="str">
        <f t="shared" si="0"/>
        <v/>
      </c>
    </row>
    <row r="55" spans="2:7" x14ac:dyDescent="0.2">
      <c r="B55" s="38">
        <v>47</v>
      </c>
      <c r="C55" s="229">
        <v>1</v>
      </c>
      <c r="D55" s="5"/>
      <c r="E55" s="37"/>
      <c r="F55" s="5"/>
      <c r="G55" s="18">
        <f t="shared" si="0"/>
        <v>1</v>
      </c>
    </row>
    <row r="56" spans="2:7" x14ac:dyDescent="0.2">
      <c r="B56" s="76">
        <v>48</v>
      </c>
      <c r="C56" s="93"/>
      <c r="D56" s="6"/>
      <c r="E56" s="10"/>
      <c r="F56" s="6"/>
      <c r="G56" s="18" t="str">
        <f t="shared" si="0"/>
        <v/>
      </c>
    </row>
    <row r="57" spans="2:7" x14ac:dyDescent="0.2">
      <c r="B57" s="38">
        <v>49</v>
      </c>
      <c r="C57" s="81"/>
      <c r="D57" s="5"/>
      <c r="E57" s="37"/>
      <c r="F57" s="5"/>
      <c r="G57" s="20" t="str">
        <f t="shared" si="0"/>
        <v/>
      </c>
    </row>
    <row r="58" spans="2:7" x14ac:dyDescent="0.2">
      <c r="B58" s="38">
        <v>50</v>
      </c>
      <c r="C58" s="229"/>
      <c r="D58" s="5"/>
      <c r="E58" s="37"/>
      <c r="F58" s="5"/>
      <c r="G58" s="29" t="str">
        <f t="shared" si="0"/>
        <v/>
      </c>
    </row>
    <row r="59" spans="2:7" x14ac:dyDescent="0.2">
      <c r="B59" s="38">
        <v>51</v>
      </c>
      <c r="C59" s="81"/>
      <c r="D59" s="5"/>
      <c r="E59" s="37"/>
      <c r="F59" s="5"/>
      <c r="G59" s="18" t="str">
        <f t="shared" si="0"/>
        <v/>
      </c>
    </row>
    <row r="60" spans="2:7" x14ac:dyDescent="0.2">
      <c r="B60" s="76">
        <v>52</v>
      </c>
      <c r="C60" s="93"/>
      <c r="D60" s="6"/>
      <c r="E60" s="10"/>
      <c r="F60" s="6"/>
      <c r="G60" s="18" t="str">
        <f t="shared" si="0"/>
        <v/>
      </c>
    </row>
    <row r="61" spans="2:7" x14ac:dyDescent="0.2">
      <c r="B61" s="38">
        <v>53</v>
      </c>
      <c r="C61" s="229"/>
      <c r="D61" s="5"/>
      <c r="E61" s="37"/>
      <c r="F61" s="5"/>
      <c r="G61" s="20" t="str">
        <f t="shared" si="0"/>
        <v/>
      </c>
    </row>
    <row r="62" spans="2:7" x14ac:dyDescent="0.2">
      <c r="B62" s="38">
        <v>54</v>
      </c>
      <c r="C62" s="229"/>
      <c r="D62" s="5"/>
      <c r="E62" s="37"/>
      <c r="F62" s="5"/>
      <c r="G62" s="29" t="str">
        <f t="shared" si="0"/>
        <v/>
      </c>
    </row>
    <row r="63" spans="2:7" x14ac:dyDescent="0.2">
      <c r="B63" s="38">
        <v>55</v>
      </c>
      <c r="C63" s="81"/>
      <c r="D63" s="5"/>
      <c r="E63" s="37"/>
      <c r="F63" s="5"/>
      <c r="G63" s="18" t="str">
        <f t="shared" si="0"/>
        <v/>
      </c>
    </row>
    <row r="64" spans="2:7" x14ac:dyDescent="0.2">
      <c r="B64" s="76">
        <v>56</v>
      </c>
      <c r="C64" s="93"/>
      <c r="D64" s="6"/>
      <c r="E64" s="10"/>
      <c r="F64" s="6"/>
      <c r="G64" s="18" t="str">
        <f t="shared" si="0"/>
        <v/>
      </c>
    </row>
    <row r="65" spans="2:7" x14ac:dyDescent="0.2">
      <c r="B65" s="38">
        <v>57</v>
      </c>
      <c r="C65" s="81"/>
      <c r="D65" s="5"/>
      <c r="E65" s="37"/>
      <c r="F65" s="5"/>
      <c r="G65" s="20" t="str">
        <f t="shared" si="0"/>
        <v/>
      </c>
    </row>
    <row r="66" spans="2:7" x14ac:dyDescent="0.2">
      <c r="B66" s="38">
        <v>58</v>
      </c>
      <c r="C66" s="81"/>
      <c r="D66" s="5"/>
      <c r="E66" s="37"/>
      <c r="F66" s="5"/>
      <c r="G66" s="29" t="str">
        <f t="shared" si="0"/>
        <v/>
      </c>
    </row>
    <row r="67" spans="2:7" x14ac:dyDescent="0.2">
      <c r="B67" s="38">
        <v>59</v>
      </c>
      <c r="C67" s="81"/>
      <c r="D67" s="5"/>
      <c r="E67" s="37"/>
      <c r="F67" s="5"/>
      <c r="G67" s="18" t="str">
        <f t="shared" si="0"/>
        <v/>
      </c>
    </row>
    <row r="68" spans="2:7" x14ac:dyDescent="0.2">
      <c r="B68" s="76">
        <v>60</v>
      </c>
      <c r="C68" s="93"/>
      <c r="D68" s="6"/>
      <c r="E68" s="10"/>
      <c r="F68" s="6"/>
      <c r="G68" s="18" t="str">
        <f t="shared" si="0"/>
        <v/>
      </c>
    </row>
    <row r="69" spans="2:7" x14ac:dyDescent="0.2">
      <c r="B69" s="38">
        <v>61</v>
      </c>
      <c r="C69" s="81"/>
      <c r="D69" s="5"/>
      <c r="E69" s="37"/>
      <c r="F69" s="5"/>
      <c r="G69" s="20" t="str">
        <f t="shared" si="0"/>
        <v/>
      </c>
    </row>
    <row r="70" spans="2:7" x14ac:dyDescent="0.2">
      <c r="B70" s="38">
        <v>62</v>
      </c>
      <c r="C70" s="81"/>
      <c r="D70" s="5"/>
      <c r="E70" s="37"/>
      <c r="F70" s="5"/>
      <c r="G70" s="29" t="str">
        <f t="shared" si="0"/>
        <v/>
      </c>
    </row>
    <row r="71" spans="2:7" s="2" customFormat="1" ht="13.5" customHeight="1" x14ac:dyDescent="0.2">
      <c r="B71" s="52"/>
    </row>
    <row r="72" spans="2:7" x14ac:dyDescent="0.2">
      <c r="B72" s="2"/>
    </row>
    <row r="73" spans="2:7" ht="13.5" customHeight="1" thickBot="1" x14ac:dyDescent="0.25">
      <c r="B73" s="12"/>
    </row>
    <row r="74" spans="2:7" ht="15.75" customHeight="1" thickBot="1" x14ac:dyDescent="0.25">
      <c r="B74" s="91" t="s">
        <v>5</v>
      </c>
      <c r="C74" s="355" t="s">
        <v>199</v>
      </c>
      <c r="D74" s="356"/>
      <c r="E74" s="356"/>
      <c r="F74" s="356"/>
      <c r="G74" s="357"/>
    </row>
    <row r="75" spans="2:7" ht="15.75" customHeight="1" thickBot="1" x14ac:dyDescent="0.25">
      <c r="B75" s="78" t="s">
        <v>4</v>
      </c>
      <c r="C75" s="355" t="str">
        <f>C5</f>
        <v>１　　　　　　級</v>
      </c>
      <c r="D75" s="356"/>
      <c r="E75" s="356"/>
      <c r="F75" s="356"/>
      <c r="G75" s="357"/>
    </row>
    <row r="76" spans="2:7" x14ac:dyDescent="0.2">
      <c r="B76" s="84" t="s">
        <v>2</v>
      </c>
      <c r="C76" s="400" t="s">
        <v>33</v>
      </c>
      <c r="D76" s="390" t="s">
        <v>34</v>
      </c>
      <c r="E76" s="390" t="s">
        <v>35</v>
      </c>
      <c r="F76" s="390" t="s">
        <v>36</v>
      </c>
      <c r="G76" s="392" t="s">
        <v>0</v>
      </c>
    </row>
    <row r="77" spans="2:7" ht="13.5" thickBot="1" x14ac:dyDescent="0.25">
      <c r="B77" s="85" t="s">
        <v>12</v>
      </c>
      <c r="C77" s="401"/>
      <c r="D77" s="391"/>
      <c r="E77" s="391"/>
      <c r="F77" s="391"/>
      <c r="G77" s="393"/>
    </row>
    <row r="78" spans="2:7" x14ac:dyDescent="0.2">
      <c r="B78" s="38">
        <v>63</v>
      </c>
      <c r="C78" s="14"/>
      <c r="D78" s="22"/>
      <c r="E78" s="47"/>
      <c r="F78" s="22"/>
      <c r="G78" s="23" t="str">
        <f t="shared" ref="G78:G135" si="1">IF(C78+D78+E78+F78=0,"",C78+D78+E78+F78)</f>
        <v/>
      </c>
    </row>
    <row r="79" spans="2:7" x14ac:dyDescent="0.2">
      <c r="B79" s="76">
        <v>64</v>
      </c>
      <c r="C79" s="16"/>
      <c r="D79" s="6"/>
      <c r="E79" s="10"/>
      <c r="F79" s="6"/>
      <c r="G79" s="19" t="str">
        <f t="shared" si="1"/>
        <v/>
      </c>
    </row>
    <row r="80" spans="2:7" x14ac:dyDescent="0.2">
      <c r="B80" s="38">
        <v>65</v>
      </c>
      <c r="C80" s="45"/>
      <c r="D80" s="5"/>
      <c r="E80" s="37"/>
      <c r="F80" s="5"/>
      <c r="G80" s="18" t="str">
        <f t="shared" si="1"/>
        <v/>
      </c>
    </row>
    <row r="81" spans="2:7" x14ac:dyDescent="0.2">
      <c r="B81" s="38">
        <v>66</v>
      </c>
      <c r="C81" s="81"/>
      <c r="D81" s="5"/>
      <c r="E81" s="37"/>
      <c r="F81" s="5"/>
      <c r="G81" s="18" t="str">
        <f t="shared" si="1"/>
        <v/>
      </c>
    </row>
    <row r="82" spans="2:7" x14ac:dyDescent="0.2">
      <c r="B82" s="38">
        <v>67</v>
      </c>
      <c r="C82" s="45"/>
      <c r="D82" s="5"/>
      <c r="E82" s="37"/>
      <c r="F82" s="5"/>
      <c r="G82" s="18" t="str">
        <f t="shared" si="1"/>
        <v/>
      </c>
    </row>
    <row r="83" spans="2:7" x14ac:dyDescent="0.2">
      <c r="B83" s="76">
        <v>68</v>
      </c>
      <c r="C83" s="16"/>
      <c r="D83" s="6"/>
      <c r="E83" s="10"/>
      <c r="F83" s="6"/>
      <c r="G83" s="19" t="str">
        <f t="shared" si="1"/>
        <v/>
      </c>
    </row>
    <row r="84" spans="2:7" x14ac:dyDescent="0.2">
      <c r="B84" s="38">
        <v>69</v>
      </c>
      <c r="C84" s="45"/>
      <c r="D84" s="5"/>
      <c r="E84" s="37"/>
      <c r="F84" s="5"/>
      <c r="G84" s="18" t="str">
        <f t="shared" si="1"/>
        <v/>
      </c>
    </row>
    <row r="85" spans="2:7" x14ac:dyDescent="0.2">
      <c r="B85" s="38">
        <v>70</v>
      </c>
      <c r="C85" s="45"/>
      <c r="D85" s="5"/>
      <c r="E85" s="37"/>
      <c r="F85" s="5"/>
      <c r="G85" s="18" t="str">
        <f t="shared" si="1"/>
        <v/>
      </c>
    </row>
    <row r="86" spans="2:7" x14ac:dyDescent="0.2">
      <c r="B86" s="38">
        <v>71</v>
      </c>
      <c r="C86" s="45"/>
      <c r="D86" s="5"/>
      <c r="E86" s="37"/>
      <c r="F86" s="5"/>
      <c r="G86" s="18" t="str">
        <f t="shared" si="1"/>
        <v/>
      </c>
    </row>
    <row r="87" spans="2:7" x14ac:dyDescent="0.2">
      <c r="B87" s="76">
        <v>72</v>
      </c>
      <c r="C87" s="45"/>
      <c r="D87" s="5"/>
      <c r="E87" s="37"/>
      <c r="F87" s="5"/>
      <c r="G87" s="18" t="str">
        <f t="shared" si="1"/>
        <v/>
      </c>
    </row>
    <row r="88" spans="2:7" x14ac:dyDescent="0.2">
      <c r="B88" s="38">
        <v>73</v>
      </c>
      <c r="C88" s="17"/>
      <c r="D88" s="3"/>
      <c r="E88" s="4"/>
      <c r="F88" s="3"/>
      <c r="G88" s="20" t="str">
        <f t="shared" si="1"/>
        <v/>
      </c>
    </row>
    <row r="89" spans="2:7" x14ac:dyDescent="0.2">
      <c r="B89" s="38">
        <v>74</v>
      </c>
      <c r="C89" s="45"/>
      <c r="D89" s="5"/>
      <c r="E89" s="37"/>
      <c r="F89" s="5"/>
      <c r="G89" s="18" t="str">
        <f t="shared" si="1"/>
        <v/>
      </c>
    </row>
    <row r="90" spans="2:7" x14ac:dyDescent="0.2">
      <c r="B90" s="38">
        <v>75</v>
      </c>
      <c r="C90" s="45"/>
      <c r="D90" s="5"/>
      <c r="E90" s="37"/>
      <c r="F90" s="5"/>
      <c r="G90" s="18" t="str">
        <f t="shared" si="1"/>
        <v/>
      </c>
    </row>
    <row r="91" spans="2:7" x14ac:dyDescent="0.2">
      <c r="B91" s="76">
        <v>76</v>
      </c>
      <c r="C91" s="16"/>
      <c r="D91" s="6"/>
      <c r="E91" s="10"/>
      <c r="F91" s="6"/>
      <c r="G91" s="19" t="str">
        <f t="shared" si="1"/>
        <v/>
      </c>
    </row>
    <row r="92" spans="2:7" x14ac:dyDescent="0.2">
      <c r="B92" s="38">
        <v>77</v>
      </c>
      <c r="C92" s="81"/>
      <c r="D92" s="2"/>
      <c r="E92" s="5"/>
      <c r="F92" s="2"/>
      <c r="G92" s="20" t="str">
        <f t="shared" si="1"/>
        <v/>
      </c>
    </row>
    <row r="93" spans="2:7" x14ac:dyDescent="0.2">
      <c r="B93" s="38">
        <v>78</v>
      </c>
      <c r="C93" s="45"/>
      <c r="D93" s="5"/>
      <c r="E93" s="37"/>
      <c r="F93" s="5"/>
      <c r="G93" s="18" t="str">
        <f t="shared" si="1"/>
        <v/>
      </c>
    </row>
    <row r="94" spans="2:7" x14ac:dyDescent="0.2">
      <c r="B94" s="38">
        <v>79</v>
      </c>
      <c r="C94" s="45"/>
      <c r="D94" s="5">
        <v>1</v>
      </c>
      <c r="E94" s="37"/>
      <c r="F94" s="5"/>
      <c r="G94" s="18">
        <f t="shared" si="1"/>
        <v>1</v>
      </c>
    </row>
    <row r="95" spans="2:7" x14ac:dyDescent="0.2">
      <c r="B95" s="76">
        <v>80</v>
      </c>
      <c r="C95" s="45"/>
      <c r="D95" s="5"/>
      <c r="E95" s="37"/>
      <c r="F95" s="5"/>
      <c r="G95" s="18" t="str">
        <f t="shared" si="1"/>
        <v/>
      </c>
    </row>
    <row r="96" spans="2:7" x14ac:dyDescent="0.2">
      <c r="B96" s="38">
        <v>81</v>
      </c>
      <c r="C96" s="17"/>
      <c r="D96" s="3"/>
      <c r="E96" s="4"/>
      <c r="F96" s="3"/>
      <c r="G96" s="20" t="str">
        <f t="shared" si="1"/>
        <v/>
      </c>
    </row>
    <row r="97" spans="2:7" x14ac:dyDescent="0.2">
      <c r="B97" s="38">
        <v>82</v>
      </c>
      <c r="C97" s="45"/>
      <c r="D97" s="5"/>
      <c r="E97" s="37"/>
      <c r="F97" s="5"/>
      <c r="G97" s="18" t="str">
        <f t="shared" si="1"/>
        <v/>
      </c>
    </row>
    <row r="98" spans="2:7" x14ac:dyDescent="0.2">
      <c r="B98" s="38">
        <v>83</v>
      </c>
      <c r="C98" s="45"/>
      <c r="D98" s="5"/>
      <c r="E98" s="37"/>
      <c r="F98" s="5"/>
      <c r="G98" s="18" t="str">
        <f t="shared" si="1"/>
        <v/>
      </c>
    </row>
    <row r="99" spans="2:7" x14ac:dyDescent="0.2">
      <c r="B99" s="76">
        <v>84</v>
      </c>
      <c r="C99" s="16"/>
      <c r="D99" s="6"/>
      <c r="E99" s="10"/>
      <c r="F99" s="6"/>
      <c r="G99" s="19" t="str">
        <f t="shared" si="1"/>
        <v/>
      </c>
    </row>
    <row r="100" spans="2:7" ht="13.5" thickBot="1" x14ac:dyDescent="0.25">
      <c r="B100" s="38">
        <v>85</v>
      </c>
      <c r="C100" s="17"/>
      <c r="D100" s="3"/>
      <c r="E100" s="4"/>
      <c r="F100" s="3"/>
      <c r="G100" s="20" t="str">
        <f t="shared" si="1"/>
        <v/>
      </c>
    </row>
    <row r="101" spans="2:7" x14ac:dyDescent="0.2">
      <c r="B101" s="38">
        <v>86</v>
      </c>
      <c r="C101" s="14"/>
      <c r="D101" s="47"/>
      <c r="E101" s="47"/>
      <c r="F101" s="22"/>
      <c r="G101" s="28" t="str">
        <f t="shared" si="1"/>
        <v/>
      </c>
    </row>
    <row r="102" spans="2:7" x14ac:dyDescent="0.2">
      <c r="B102" s="38">
        <v>87</v>
      </c>
      <c r="C102" s="45"/>
      <c r="D102" s="5"/>
      <c r="E102" s="37"/>
      <c r="F102" s="5"/>
      <c r="G102" s="18" t="str">
        <f t="shared" si="1"/>
        <v/>
      </c>
    </row>
    <row r="103" spans="2:7" x14ac:dyDescent="0.2">
      <c r="B103" s="38">
        <v>88</v>
      </c>
      <c r="C103" s="16"/>
      <c r="D103" s="6"/>
      <c r="E103" s="10"/>
      <c r="F103" s="6"/>
      <c r="G103" s="19" t="str">
        <f t="shared" si="1"/>
        <v/>
      </c>
    </row>
    <row r="104" spans="2:7" x14ac:dyDescent="0.2">
      <c r="B104" s="44">
        <v>89</v>
      </c>
      <c r="C104" s="17"/>
      <c r="D104" s="3"/>
      <c r="E104" s="4"/>
      <c r="F104" s="3"/>
      <c r="G104" s="20" t="str">
        <f>IF(C104+D104+E104+F104=0,"",C104+D104+E104+F104)</f>
        <v/>
      </c>
    </row>
    <row r="105" spans="2:7" x14ac:dyDescent="0.2">
      <c r="B105" s="42">
        <v>90</v>
      </c>
      <c r="C105" s="45"/>
      <c r="D105" s="5"/>
      <c r="E105" s="37"/>
      <c r="F105" s="5"/>
      <c r="G105" s="18" t="str">
        <f t="shared" si="1"/>
        <v/>
      </c>
    </row>
    <row r="106" spans="2:7" x14ac:dyDescent="0.2">
      <c r="B106" s="42">
        <v>91</v>
      </c>
      <c r="C106" s="45"/>
      <c r="D106" s="5"/>
      <c r="E106" s="37"/>
      <c r="F106" s="5"/>
      <c r="G106" s="18" t="str">
        <f t="shared" si="1"/>
        <v/>
      </c>
    </row>
    <row r="107" spans="2:7" x14ac:dyDescent="0.2">
      <c r="B107" s="43">
        <v>92</v>
      </c>
      <c r="C107" s="16"/>
      <c r="D107" s="6"/>
      <c r="E107" s="10"/>
      <c r="F107" s="6"/>
      <c r="G107" s="19" t="str">
        <f t="shared" si="1"/>
        <v/>
      </c>
    </row>
    <row r="108" spans="2:7" x14ac:dyDescent="0.2">
      <c r="B108" s="38">
        <v>93</v>
      </c>
      <c r="C108" s="45"/>
      <c r="D108" s="5"/>
      <c r="E108" s="37"/>
      <c r="F108" s="5"/>
      <c r="G108" s="18" t="str">
        <f t="shared" si="1"/>
        <v/>
      </c>
    </row>
    <row r="109" spans="2:7" x14ac:dyDescent="0.2">
      <c r="B109" s="38">
        <v>94</v>
      </c>
      <c r="C109" s="45"/>
      <c r="D109" s="5"/>
      <c r="E109" s="37"/>
      <c r="F109" s="5"/>
      <c r="G109" s="18" t="str">
        <f t="shared" si="1"/>
        <v/>
      </c>
    </row>
    <row r="110" spans="2:7" x14ac:dyDescent="0.2">
      <c r="B110" s="38">
        <v>95</v>
      </c>
      <c r="C110" s="45"/>
      <c r="D110" s="5"/>
      <c r="E110" s="37"/>
      <c r="F110" s="5"/>
      <c r="G110" s="18" t="str">
        <f t="shared" si="1"/>
        <v/>
      </c>
    </row>
    <row r="111" spans="2:7" x14ac:dyDescent="0.2">
      <c r="B111" s="38">
        <v>96</v>
      </c>
      <c r="C111" s="45"/>
      <c r="D111" s="5"/>
      <c r="E111" s="37"/>
      <c r="F111" s="5"/>
      <c r="G111" s="18" t="str">
        <f t="shared" si="1"/>
        <v/>
      </c>
    </row>
    <row r="112" spans="2:7" x14ac:dyDescent="0.2">
      <c r="B112" s="44">
        <v>97</v>
      </c>
      <c r="C112" s="17"/>
      <c r="D112" s="3"/>
      <c r="E112" s="4"/>
      <c r="F112" s="3"/>
      <c r="G112" s="20" t="str">
        <f t="shared" si="1"/>
        <v/>
      </c>
    </row>
    <row r="113" spans="2:7" x14ac:dyDescent="0.2">
      <c r="B113" s="42">
        <v>98</v>
      </c>
      <c r="C113" s="45"/>
      <c r="D113" s="5"/>
      <c r="E113" s="37"/>
      <c r="F113" s="5"/>
      <c r="G113" s="18" t="str">
        <f t="shared" si="1"/>
        <v/>
      </c>
    </row>
    <row r="114" spans="2:7" x14ac:dyDescent="0.2">
      <c r="B114" s="42">
        <v>99</v>
      </c>
      <c r="C114" s="45"/>
      <c r="D114" s="5"/>
      <c r="E114" s="37"/>
      <c r="F114" s="5"/>
      <c r="G114" s="18" t="str">
        <f t="shared" si="1"/>
        <v/>
      </c>
    </row>
    <row r="115" spans="2:7" x14ac:dyDescent="0.2">
      <c r="B115" s="43">
        <v>100</v>
      </c>
      <c r="C115" s="16"/>
      <c r="D115" s="6"/>
      <c r="E115" s="10"/>
      <c r="F115" s="6"/>
      <c r="G115" s="19" t="str">
        <f t="shared" si="1"/>
        <v/>
      </c>
    </row>
    <row r="116" spans="2:7" x14ac:dyDescent="0.2">
      <c r="B116" s="38">
        <v>101</v>
      </c>
      <c r="C116" s="17"/>
      <c r="D116" s="3"/>
      <c r="E116" s="4"/>
      <c r="F116" s="3"/>
      <c r="G116" s="20" t="str">
        <f t="shared" si="1"/>
        <v/>
      </c>
    </row>
    <row r="117" spans="2:7" x14ac:dyDescent="0.2">
      <c r="B117" s="38">
        <v>102</v>
      </c>
      <c r="C117" s="45"/>
      <c r="D117" s="5"/>
      <c r="E117" s="2"/>
      <c r="F117" s="5"/>
      <c r="G117" s="29" t="str">
        <f t="shared" si="1"/>
        <v/>
      </c>
    </row>
    <row r="118" spans="2:7" x14ac:dyDescent="0.2">
      <c r="B118" s="38">
        <v>103</v>
      </c>
      <c r="C118" s="45"/>
      <c r="D118" s="5"/>
      <c r="E118" s="37"/>
      <c r="F118" s="5"/>
      <c r="G118" s="18" t="str">
        <f t="shared" si="1"/>
        <v/>
      </c>
    </row>
    <row r="119" spans="2:7" x14ac:dyDescent="0.2">
      <c r="B119" s="38">
        <v>104</v>
      </c>
      <c r="C119" s="45"/>
      <c r="D119" s="5"/>
      <c r="E119" s="37"/>
      <c r="F119" s="5"/>
      <c r="G119" s="18" t="str">
        <f t="shared" si="1"/>
        <v/>
      </c>
    </row>
    <row r="120" spans="2:7" x14ac:dyDescent="0.2">
      <c r="B120" s="73">
        <v>105</v>
      </c>
      <c r="C120" s="17"/>
      <c r="D120" s="3"/>
      <c r="E120" s="4"/>
      <c r="F120" s="3"/>
      <c r="G120" s="20" t="str">
        <f t="shared" si="1"/>
        <v/>
      </c>
    </row>
    <row r="121" spans="2:7" x14ac:dyDescent="0.2">
      <c r="B121" s="38">
        <v>106</v>
      </c>
      <c r="C121" s="45"/>
      <c r="D121" s="5"/>
      <c r="E121" s="37"/>
      <c r="F121" s="5"/>
      <c r="G121" s="29" t="str">
        <f t="shared" si="1"/>
        <v/>
      </c>
    </row>
    <row r="122" spans="2:7" x14ac:dyDescent="0.2">
      <c r="B122" s="38">
        <v>107</v>
      </c>
      <c r="C122" s="45"/>
      <c r="D122" s="5"/>
      <c r="E122" s="37"/>
      <c r="F122" s="5"/>
      <c r="G122" s="18" t="str">
        <f t="shared" si="1"/>
        <v/>
      </c>
    </row>
    <row r="123" spans="2:7" x14ac:dyDescent="0.2">
      <c r="B123" s="76">
        <v>108</v>
      </c>
      <c r="C123" s="16"/>
      <c r="D123" s="6"/>
      <c r="E123" s="10"/>
      <c r="F123" s="6"/>
      <c r="G123" s="18" t="str">
        <f t="shared" si="1"/>
        <v/>
      </c>
    </row>
    <row r="124" spans="2:7" x14ac:dyDescent="0.2">
      <c r="B124" s="38">
        <v>109</v>
      </c>
      <c r="C124" s="45"/>
      <c r="D124" s="5"/>
      <c r="E124" s="37"/>
      <c r="F124" s="5"/>
      <c r="G124" s="20" t="str">
        <f t="shared" si="1"/>
        <v/>
      </c>
    </row>
    <row r="125" spans="2:7" x14ac:dyDescent="0.2">
      <c r="B125" s="38">
        <v>110</v>
      </c>
      <c r="C125" s="45"/>
      <c r="D125" s="5"/>
      <c r="E125" s="37"/>
      <c r="F125" s="5"/>
      <c r="G125" s="29" t="str">
        <f t="shared" si="1"/>
        <v/>
      </c>
    </row>
    <row r="126" spans="2:7" x14ac:dyDescent="0.2">
      <c r="B126" s="38">
        <v>111</v>
      </c>
      <c r="C126" s="45"/>
      <c r="D126" s="5"/>
      <c r="E126" s="37"/>
      <c r="F126" s="5"/>
      <c r="G126" s="18" t="str">
        <f t="shared" si="1"/>
        <v/>
      </c>
    </row>
    <row r="127" spans="2:7" x14ac:dyDescent="0.2">
      <c r="B127" s="76">
        <v>112</v>
      </c>
      <c r="C127" s="16"/>
      <c r="D127" s="6"/>
      <c r="E127" s="10"/>
      <c r="F127" s="6"/>
      <c r="G127" s="18" t="str">
        <f t="shared" si="1"/>
        <v/>
      </c>
    </row>
    <row r="128" spans="2:7" x14ac:dyDescent="0.2">
      <c r="B128" s="38">
        <v>113</v>
      </c>
      <c r="C128" s="17"/>
      <c r="D128" s="3"/>
      <c r="E128" s="4"/>
      <c r="F128" s="3"/>
      <c r="G128" s="20" t="str">
        <f t="shared" si="1"/>
        <v/>
      </c>
    </row>
    <row r="129" spans="2:7" x14ac:dyDescent="0.2">
      <c r="B129" s="38"/>
      <c r="C129" s="45"/>
      <c r="D129" s="5"/>
      <c r="E129" s="37"/>
      <c r="F129" s="5"/>
      <c r="G129" s="29" t="str">
        <f t="shared" si="1"/>
        <v/>
      </c>
    </row>
    <row r="130" spans="2:7" x14ac:dyDescent="0.2">
      <c r="B130" s="42"/>
      <c r="C130" s="45"/>
      <c r="D130" s="5"/>
      <c r="E130" s="37"/>
      <c r="F130" s="5"/>
      <c r="G130" s="18" t="str">
        <f t="shared" si="1"/>
        <v/>
      </c>
    </row>
    <row r="131" spans="2:7" x14ac:dyDescent="0.2">
      <c r="B131" s="43"/>
      <c r="C131" s="16"/>
      <c r="D131" s="6"/>
      <c r="E131" s="10"/>
      <c r="F131" s="6"/>
      <c r="G131" s="18" t="str">
        <f t="shared" si="1"/>
        <v/>
      </c>
    </row>
    <row r="132" spans="2:7" x14ac:dyDescent="0.2">
      <c r="B132" s="38"/>
      <c r="C132" s="45"/>
      <c r="D132" s="5"/>
      <c r="E132" s="37"/>
      <c r="F132" s="5"/>
      <c r="G132" s="20" t="str">
        <f t="shared" si="1"/>
        <v/>
      </c>
    </row>
    <row r="133" spans="2:7" x14ac:dyDescent="0.2">
      <c r="B133" s="38"/>
      <c r="C133" s="45"/>
      <c r="D133" s="5"/>
      <c r="E133" s="37"/>
      <c r="F133" s="5"/>
      <c r="G133" s="29" t="str">
        <f t="shared" si="1"/>
        <v/>
      </c>
    </row>
    <row r="134" spans="2:7" x14ac:dyDescent="0.2">
      <c r="B134" s="38"/>
      <c r="C134" s="81"/>
      <c r="D134" s="2"/>
      <c r="E134" s="5"/>
      <c r="F134" s="2"/>
      <c r="G134" s="18" t="str">
        <f t="shared" si="1"/>
        <v/>
      </c>
    </row>
    <row r="135" spans="2:7" ht="13.5" thickBot="1" x14ac:dyDescent="0.25">
      <c r="B135" s="76"/>
      <c r="C135" s="93"/>
      <c r="D135" s="7"/>
      <c r="E135" s="6"/>
      <c r="F135" s="7"/>
      <c r="G135" s="19" t="str">
        <f t="shared" si="1"/>
        <v/>
      </c>
    </row>
    <row r="136" spans="2:7" ht="16.5" customHeight="1" thickBot="1" x14ac:dyDescent="0.25">
      <c r="B136" s="221" t="s">
        <v>0</v>
      </c>
      <c r="C136" s="95">
        <f>SUM(C8:C70)+SUM(C78:C135)</f>
        <v>3</v>
      </c>
      <c r="D136" s="68">
        <f>SUM(D8:D70)+SUM(D78:D135)</f>
        <v>3</v>
      </c>
      <c r="E136" s="68">
        <f>SUM(E8:E70)+SUM(E78:E135)</f>
        <v>0</v>
      </c>
      <c r="F136" s="68">
        <f>SUM(F8:F70)+SUM(F78:F135)</f>
        <v>0</v>
      </c>
      <c r="G136" s="118">
        <f>SUM(G8:G70)+SUM(G78:G135)</f>
        <v>6</v>
      </c>
    </row>
    <row r="137" spans="2:7" ht="16.5" customHeight="1" thickBot="1" x14ac:dyDescent="0.25">
      <c r="B137" s="180" t="s">
        <v>14</v>
      </c>
      <c r="C137" s="55"/>
      <c r="D137" s="101" t="s">
        <v>62</v>
      </c>
      <c r="E137" s="26">
        <f>G136</f>
        <v>6</v>
      </c>
      <c r="F137" s="197">
        <f>ROUND(E137/'医(二)1'!F139*100,1)</f>
        <v>3.3</v>
      </c>
      <c r="G137" s="118" t="s">
        <v>52</v>
      </c>
    </row>
    <row r="138" spans="2:7" ht="16.5" customHeight="1" thickBot="1" x14ac:dyDescent="0.25">
      <c r="B138" s="230" t="s">
        <v>16</v>
      </c>
      <c r="C138" s="212"/>
      <c r="D138" s="138"/>
      <c r="E138" s="117"/>
      <c r="F138" s="195"/>
      <c r="G138" s="118"/>
    </row>
    <row r="139" spans="2:7" ht="16.5" customHeight="1" thickBot="1" x14ac:dyDescent="0.25">
      <c r="D139" s="355" t="s">
        <v>50</v>
      </c>
      <c r="E139" s="357"/>
      <c r="F139" s="55">
        <f>'医(二)76'!E138+'医(二)76'!L138+'医(二)54'!E122+'医(二)54'!J122+'医(二)43'!J137+'医(二)32'!L137+'医(二)1'!E137</f>
        <v>182</v>
      </c>
      <c r="G139" s="186" t="s">
        <v>51</v>
      </c>
    </row>
  </sheetData>
  <mergeCells count="15">
    <mergeCell ref="D139:E139"/>
    <mergeCell ref="C4:G4"/>
    <mergeCell ref="C76:C77"/>
    <mergeCell ref="D76:D77"/>
    <mergeCell ref="E76:E77"/>
    <mergeCell ref="F6:F7"/>
    <mergeCell ref="G6:G7"/>
    <mergeCell ref="C74:G74"/>
    <mergeCell ref="C75:G75"/>
    <mergeCell ref="C6:C7"/>
    <mergeCell ref="D6:D7"/>
    <mergeCell ref="E6:E7"/>
    <mergeCell ref="C5:G5"/>
    <mergeCell ref="F76:F77"/>
    <mergeCell ref="G76:G77"/>
  </mergeCells>
  <phoneticPr fontId="10"/>
  <pageMargins left="0.70866141732283472" right="0.70866141732283472" top="0.74803149606299213" bottom="0.74803149606299213" header="0.31496062992125984" footer="0.31496062992125984"/>
  <pageSetup paperSize="9" scale="84" firstPageNumber="73" orientation="portrait" r:id="rId1"/>
  <rowBreaks count="1" manualBreakCount="1">
    <brk id="70" max="16383" man="1"/>
  </rowBreaks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1:Q139"/>
  <sheetViews>
    <sheetView view="pageBreakPreview" zoomScale="120" zoomScaleNormal="130" zoomScaleSheetLayoutView="120" workbookViewId="0">
      <pane ySplit="7" topLeftCell="A8" activePane="bottomLeft" state="frozen"/>
      <selection activeCell="B1" sqref="B1"/>
      <selection pane="bottomLeft" activeCell="S4" sqref="S4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4.5" thickBot="1" x14ac:dyDescent="0.25">
      <c r="B3" s="12" t="s">
        <v>186</v>
      </c>
    </row>
    <row r="4" spans="2:17" ht="15.75" customHeight="1" thickBot="1" x14ac:dyDescent="0.25">
      <c r="B4" s="90" t="s">
        <v>5</v>
      </c>
      <c r="C4" s="355" t="s">
        <v>215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212</v>
      </c>
      <c r="N4" s="356"/>
      <c r="O4" s="356"/>
      <c r="P4" s="356"/>
      <c r="Q4" s="357"/>
    </row>
    <row r="5" spans="2:17" ht="15.75" customHeight="1" thickBot="1" x14ac:dyDescent="0.25">
      <c r="B5" s="80" t="s">
        <v>4</v>
      </c>
      <c r="C5" s="363" t="s">
        <v>205</v>
      </c>
      <c r="D5" s="364"/>
      <c r="E5" s="364"/>
      <c r="F5" s="364"/>
      <c r="G5" s="386"/>
      <c r="H5" s="363" t="s">
        <v>76</v>
      </c>
      <c r="I5" s="364"/>
      <c r="J5" s="364"/>
      <c r="K5" s="364"/>
      <c r="L5" s="365"/>
      <c r="M5" s="366" t="s">
        <v>77</v>
      </c>
      <c r="N5" s="364"/>
      <c r="O5" s="364"/>
      <c r="P5" s="364"/>
      <c r="Q5" s="365"/>
    </row>
    <row r="6" spans="2:17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45"/>
      <c r="C8" s="199" t="s">
        <v>169</v>
      </c>
      <c r="D8" s="185" t="s">
        <v>169</v>
      </c>
      <c r="E8" s="163" t="s">
        <v>169</v>
      </c>
      <c r="F8" s="185" t="s">
        <v>169</v>
      </c>
      <c r="G8" s="163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62" t="s">
        <v>169</v>
      </c>
      <c r="N8" s="185" t="s">
        <v>169</v>
      </c>
      <c r="O8" s="163" t="s">
        <v>169</v>
      </c>
      <c r="P8" s="185" t="s">
        <v>169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38">
        <v>2</v>
      </c>
      <c r="C10" s="45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38">
        <v>3</v>
      </c>
      <c r="C11" s="45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76">
        <v>4</v>
      </c>
      <c r="C12" s="16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38">
        <v>5</v>
      </c>
      <c r="C13" s="45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38">
        <v>7</v>
      </c>
      <c r="C15" s="45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76">
        <v>8</v>
      </c>
      <c r="C16" s="16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38">
        <v>9</v>
      </c>
      <c r="C17" s="45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38">
        <v>10</v>
      </c>
      <c r="C18" s="45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38">
        <v>11</v>
      </c>
      <c r="C19" s="45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38">
        <v>12</v>
      </c>
      <c r="C20" s="45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73">
        <v>13</v>
      </c>
      <c r="C21" s="17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38">
        <v>14</v>
      </c>
      <c r="C22" s="45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38">
        <v>15</v>
      </c>
      <c r="C23" s="45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76">
        <v>16</v>
      </c>
      <c r="C24" s="16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38">
        <v>17</v>
      </c>
      <c r="C25" s="45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38">
        <v>18</v>
      </c>
      <c r="C26" s="45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38">
        <v>19</v>
      </c>
      <c r="C27" s="45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38">
        <v>20</v>
      </c>
      <c r="C28" s="45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73">
        <v>21</v>
      </c>
      <c r="C29" s="17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38">
        <v>22</v>
      </c>
      <c r="C30" s="45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38">
        <v>23</v>
      </c>
      <c r="C31" s="45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76">
        <v>24</v>
      </c>
      <c r="C32" s="16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38">
        <v>25</v>
      </c>
      <c r="C33" s="45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38">
        <v>26</v>
      </c>
      <c r="C34" s="45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38">
        <v>27</v>
      </c>
      <c r="C35" s="45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38">
        <v>28</v>
      </c>
      <c r="C36" s="45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73">
        <v>29</v>
      </c>
      <c r="C37" s="17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38">
        <v>30</v>
      </c>
      <c r="C38" s="45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38">
        <v>31</v>
      </c>
      <c r="C39" s="45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76">
        <v>32</v>
      </c>
      <c r="C40" s="16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38">
        <v>33</v>
      </c>
      <c r="C41" s="45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38">
        <v>34</v>
      </c>
      <c r="C42" s="45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38">
        <v>35</v>
      </c>
      <c r="C43" s="45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38">
        <v>36</v>
      </c>
      <c r="C44" s="45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73">
        <v>37</v>
      </c>
      <c r="C45" s="17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38">
        <v>38</v>
      </c>
      <c r="C46" s="45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38">
        <v>39</v>
      </c>
      <c r="C47" s="45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76">
        <v>40</v>
      </c>
      <c r="C48" s="16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38">
        <v>41</v>
      </c>
      <c r="C49" s="17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38">
        <v>42</v>
      </c>
      <c r="C50" s="45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38">
        <v>43</v>
      </c>
      <c r="C51" s="45"/>
      <c r="D51" s="5"/>
      <c r="E51" s="37"/>
      <c r="F51" s="5"/>
      <c r="G51" s="37" t="str">
        <f t="shared" si="0"/>
        <v/>
      </c>
      <c r="H51" s="45">
        <v>1</v>
      </c>
      <c r="I51" s="5"/>
      <c r="J51" s="37"/>
      <c r="K51" s="37"/>
      <c r="L51" s="18">
        <f t="shared" si="1"/>
        <v>1</v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38">
        <v>44</v>
      </c>
      <c r="C52" s="45"/>
      <c r="D52" s="5"/>
      <c r="E52" s="37"/>
      <c r="F52" s="5"/>
      <c r="G52" s="37" t="str">
        <f t="shared" si="0"/>
        <v/>
      </c>
      <c r="H52" s="45">
        <v>1</v>
      </c>
      <c r="I52" s="5">
        <v>1</v>
      </c>
      <c r="J52" s="37"/>
      <c r="K52" s="37"/>
      <c r="L52" s="18">
        <f t="shared" si="1"/>
        <v>2</v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17"/>
      <c r="D53" s="3"/>
      <c r="E53" s="4"/>
      <c r="F53" s="3"/>
      <c r="G53" s="4" t="str">
        <f>IF(C53+D53+E53+F53=0,"",C53+D53+E53+F53)</f>
        <v/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45"/>
      <c r="D54" s="5"/>
      <c r="E54" s="37"/>
      <c r="F54" s="5"/>
      <c r="G54" s="2" t="str">
        <f t="shared" si="0"/>
        <v/>
      </c>
      <c r="H54" s="45"/>
      <c r="I54" s="5">
        <v>1</v>
      </c>
      <c r="J54" s="37"/>
      <c r="K54" s="37"/>
      <c r="L54" s="18">
        <f t="shared" si="1"/>
        <v>1</v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45"/>
      <c r="D55" s="5"/>
      <c r="E55" s="37"/>
      <c r="F55" s="5"/>
      <c r="G55" s="37" t="str">
        <f t="shared" si="0"/>
        <v/>
      </c>
      <c r="H55" s="45">
        <v>1</v>
      </c>
      <c r="I55" s="5"/>
      <c r="J55" s="37"/>
      <c r="K55" s="37"/>
      <c r="L55" s="18">
        <f t="shared" si="1"/>
        <v>1</v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16"/>
      <c r="D56" s="6"/>
      <c r="E56" s="10"/>
      <c r="F56" s="6"/>
      <c r="G56" s="37" t="str">
        <f t="shared" si="0"/>
        <v/>
      </c>
      <c r="H56" s="16">
        <v>2</v>
      </c>
      <c r="I56" s="6"/>
      <c r="J56" s="10"/>
      <c r="K56" s="10"/>
      <c r="L56" s="18">
        <f t="shared" si="1"/>
        <v>2</v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45"/>
      <c r="D57" s="5"/>
      <c r="E57" s="37"/>
      <c r="F57" s="5"/>
      <c r="G57" s="4" t="str">
        <f t="shared" si="0"/>
        <v/>
      </c>
      <c r="H57" s="45"/>
      <c r="I57" s="5"/>
      <c r="J57" s="37"/>
      <c r="K57" s="37"/>
      <c r="L57" s="20" t="str">
        <f t="shared" si="1"/>
        <v/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45"/>
      <c r="D58" s="5"/>
      <c r="E58" s="37"/>
      <c r="F58" s="5"/>
      <c r="G58" s="2" t="str">
        <f t="shared" si="0"/>
        <v/>
      </c>
      <c r="H58" s="45">
        <v>2</v>
      </c>
      <c r="I58" s="5"/>
      <c r="J58" s="37"/>
      <c r="K58" s="37"/>
      <c r="L58" s="18">
        <f t="shared" si="1"/>
        <v>2</v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45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16"/>
      <c r="D60" s="6"/>
      <c r="E60" s="10"/>
      <c r="F60" s="6"/>
      <c r="G60" s="37" t="str">
        <f t="shared" si="0"/>
        <v/>
      </c>
      <c r="H60" s="16">
        <v>1</v>
      </c>
      <c r="I60" s="6"/>
      <c r="J60" s="10"/>
      <c r="K60" s="10"/>
      <c r="L60" s="18">
        <f t="shared" si="1"/>
        <v>1</v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45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45"/>
      <c r="D62" s="5"/>
      <c r="E62" s="37"/>
      <c r="F62" s="5"/>
      <c r="G62" s="2" t="str">
        <f t="shared" si="0"/>
        <v/>
      </c>
      <c r="H62" s="45">
        <v>1</v>
      </c>
      <c r="I62" s="5">
        <v>1</v>
      </c>
      <c r="J62" s="37"/>
      <c r="K62" s="37"/>
      <c r="L62" s="18">
        <f t="shared" si="1"/>
        <v>2</v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45"/>
      <c r="D63" s="5"/>
      <c r="E63" s="37"/>
      <c r="F63" s="5"/>
      <c r="G63" s="37" t="str">
        <f t="shared" si="0"/>
        <v/>
      </c>
      <c r="H63" s="45"/>
      <c r="I63" s="5"/>
      <c r="J63" s="37"/>
      <c r="K63" s="37"/>
      <c r="L63" s="18" t="str">
        <f t="shared" si="1"/>
        <v/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16"/>
      <c r="D64" s="6"/>
      <c r="E64" s="10"/>
      <c r="F64" s="6"/>
      <c r="G64" s="37" t="str">
        <f t="shared" si="0"/>
        <v/>
      </c>
      <c r="H64" s="16">
        <v>2</v>
      </c>
      <c r="I64" s="6"/>
      <c r="J64" s="10"/>
      <c r="K64" s="10"/>
      <c r="L64" s="18">
        <f t="shared" si="1"/>
        <v>2</v>
      </c>
      <c r="M64" s="7">
        <v>1</v>
      </c>
      <c r="N64" s="6"/>
      <c r="O64" s="10"/>
      <c r="P64" s="6"/>
      <c r="Q64" s="18">
        <f t="shared" si="2"/>
        <v>1</v>
      </c>
    </row>
    <row r="65" spans="2:17" ht="13.5" thickBot="1" x14ac:dyDescent="0.25">
      <c r="B65" s="42">
        <v>57</v>
      </c>
      <c r="C65" s="46"/>
      <c r="D65" s="67"/>
      <c r="E65" s="39"/>
      <c r="F65" s="67"/>
      <c r="G65" s="69" t="str">
        <f t="shared" si="0"/>
        <v/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45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45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2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16"/>
      <c r="D68" s="6"/>
      <c r="E68" s="10"/>
      <c r="F68" s="6"/>
      <c r="G68" s="37" t="str">
        <f t="shared" si="0"/>
        <v/>
      </c>
      <c r="H68" s="16">
        <v>1</v>
      </c>
      <c r="I68" s="6"/>
      <c r="J68" s="10"/>
      <c r="K68" s="10"/>
      <c r="L68" s="18">
        <f t="shared" si="1"/>
        <v>1</v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45"/>
      <c r="D69" s="5"/>
      <c r="E69" s="37"/>
      <c r="F69" s="5"/>
      <c r="G69" s="4" t="str">
        <f t="shared" si="0"/>
        <v/>
      </c>
      <c r="H69" s="45"/>
      <c r="I69" s="5">
        <v>1</v>
      </c>
      <c r="J69" s="37"/>
      <c r="K69" s="37"/>
      <c r="L69" s="20">
        <f t="shared" si="1"/>
        <v>1</v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45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s="2" customFormat="1" ht="13.5" customHeight="1" x14ac:dyDescent="0.2">
      <c r="B71" s="52"/>
    </row>
    <row r="73" spans="2:17" ht="13.5" customHeight="1" thickBot="1" x14ac:dyDescent="0.25">
      <c r="B73" s="12"/>
    </row>
    <row r="74" spans="2:17" ht="15.75" customHeight="1" thickBot="1" x14ac:dyDescent="0.25">
      <c r="B74" s="90" t="s">
        <v>5</v>
      </c>
      <c r="C74" s="355" t="s">
        <v>215</v>
      </c>
      <c r="D74" s="356"/>
      <c r="E74" s="356"/>
      <c r="F74" s="356"/>
      <c r="G74" s="356"/>
      <c r="H74" s="356"/>
      <c r="I74" s="356"/>
      <c r="J74" s="356"/>
      <c r="K74" s="356"/>
      <c r="L74" s="357"/>
      <c r="M74" s="366" t="str">
        <f>M4</f>
        <v>上席看護師長</v>
      </c>
      <c r="N74" s="364"/>
      <c r="O74" s="364"/>
      <c r="P74" s="364"/>
      <c r="Q74" s="365"/>
    </row>
    <row r="75" spans="2:17" ht="15.75" customHeight="1" thickBot="1" x14ac:dyDescent="0.25">
      <c r="B75" s="80" t="s">
        <v>4</v>
      </c>
      <c r="C75" s="363" t="s">
        <v>205</v>
      </c>
      <c r="D75" s="364"/>
      <c r="E75" s="364"/>
      <c r="F75" s="364"/>
      <c r="G75" s="386"/>
      <c r="H75" s="363" t="str">
        <f>H5</f>
        <v>６　　　　　　級</v>
      </c>
      <c r="I75" s="364"/>
      <c r="J75" s="364"/>
      <c r="K75" s="364"/>
      <c r="L75" s="365"/>
      <c r="M75" s="366" t="str">
        <f>M5</f>
        <v>５　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36" si="3">IF(C78+D78+E78+F78=0,"",C78+D78+E78+F78)</f>
        <v/>
      </c>
      <c r="H78" s="45"/>
      <c r="I78" s="5">
        <v>1</v>
      </c>
      <c r="J78" s="37"/>
      <c r="K78" s="37"/>
      <c r="L78" s="18">
        <f t="shared" ref="L78:L136" si="4">IF(H78+I78+J78+K78=0,"",H78+I78+J78+K78)</f>
        <v>1</v>
      </c>
      <c r="M78" s="2"/>
      <c r="N78" s="5"/>
      <c r="O78" s="37"/>
      <c r="P78" s="5"/>
      <c r="Q78" s="18" t="str">
        <f t="shared" ref="Q78:Q136" si="5">IF(M78+N78+O78+P78=0,"",M78+N78+O78+P78)</f>
        <v/>
      </c>
    </row>
    <row r="79" spans="2:17" x14ac:dyDescent="0.2">
      <c r="B79" s="76">
        <v>64</v>
      </c>
      <c r="C79" s="16"/>
      <c r="D79" s="6"/>
      <c r="E79" s="10"/>
      <c r="F79" s="6"/>
      <c r="G79" s="10" t="str">
        <f t="shared" si="3"/>
        <v/>
      </c>
      <c r="H79" s="16"/>
      <c r="I79" s="6"/>
      <c r="J79" s="10"/>
      <c r="K79" s="10"/>
      <c r="L79" s="19" t="str">
        <f t="shared" si="4"/>
        <v/>
      </c>
      <c r="M79" s="7"/>
      <c r="N79" s="6"/>
      <c r="O79" s="10"/>
      <c r="P79" s="6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37" t="str">
        <f t="shared" si="3"/>
        <v/>
      </c>
      <c r="H80" s="45">
        <v>2</v>
      </c>
      <c r="I80" s="5"/>
      <c r="J80" s="37"/>
      <c r="K80" s="37"/>
      <c r="L80" s="18">
        <f>IF(H80+I80+J80+K80=0,"",H80+I80+J80+K80)</f>
        <v>2</v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/>
      <c r="I81" s="5"/>
      <c r="J81" s="37"/>
      <c r="K81" s="37"/>
      <c r="L81" s="18" t="str">
        <f t="shared" si="4"/>
        <v/>
      </c>
      <c r="M81" s="2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2"/>
      <c r="N82" s="5"/>
      <c r="O82" s="37"/>
      <c r="P82" s="5"/>
      <c r="Q82" s="18" t="str">
        <f t="shared" si="5"/>
        <v/>
      </c>
    </row>
    <row r="83" spans="2:17" x14ac:dyDescent="0.2">
      <c r="B83" s="76">
        <v>68</v>
      </c>
      <c r="C83" s="16"/>
      <c r="D83" s="6"/>
      <c r="E83" s="10"/>
      <c r="F83" s="6"/>
      <c r="G83" s="10" t="str">
        <f t="shared" si="3"/>
        <v/>
      </c>
      <c r="H83" s="16"/>
      <c r="I83" s="6"/>
      <c r="J83" s="10"/>
      <c r="K83" s="10"/>
      <c r="L83" s="19" t="str">
        <f t="shared" si="4"/>
        <v/>
      </c>
      <c r="M83" s="7"/>
      <c r="N83" s="6">
        <v>1</v>
      </c>
      <c r="O83" s="10"/>
      <c r="P83" s="6"/>
      <c r="Q83" s="19">
        <f t="shared" si="5"/>
        <v>1</v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/>
      <c r="I84" s="5"/>
      <c r="J84" s="37"/>
      <c r="K84" s="37"/>
      <c r="L84" s="18" t="str">
        <f t="shared" si="4"/>
        <v/>
      </c>
      <c r="M84" s="2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3"/>
        <v/>
      </c>
      <c r="H85" s="45"/>
      <c r="I85" s="5"/>
      <c r="J85" s="37"/>
      <c r="K85" s="37"/>
      <c r="L85" s="18" t="str">
        <f t="shared" si="4"/>
        <v/>
      </c>
      <c r="M85" s="2">
        <v>1</v>
      </c>
      <c r="N85" s="5"/>
      <c r="O85" s="37"/>
      <c r="P85" s="5"/>
      <c r="Q85" s="18">
        <f t="shared" si="5"/>
        <v>1</v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3"/>
        <v/>
      </c>
      <c r="H86" s="45"/>
      <c r="I86" s="5"/>
      <c r="J86" s="37"/>
      <c r="K86" s="37"/>
      <c r="L86" s="18" t="str">
        <f t="shared" si="4"/>
        <v/>
      </c>
      <c r="M86" s="2"/>
      <c r="N86" s="5"/>
      <c r="O86" s="37"/>
      <c r="P86" s="5"/>
      <c r="Q86" s="18" t="str">
        <f t="shared" si="5"/>
        <v/>
      </c>
    </row>
    <row r="87" spans="2:17" x14ac:dyDescent="0.2">
      <c r="B87" s="76">
        <v>72</v>
      </c>
      <c r="C87" s="45"/>
      <c r="D87" s="5"/>
      <c r="E87" s="37"/>
      <c r="F87" s="5"/>
      <c r="G87" s="37" t="str">
        <f t="shared" si="3"/>
        <v/>
      </c>
      <c r="H87" s="45"/>
      <c r="I87" s="5"/>
      <c r="J87" s="37"/>
      <c r="K87" s="37"/>
      <c r="L87" s="18" t="str">
        <f t="shared" si="4"/>
        <v/>
      </c>
      <c r="M87" s="2"/>
      <c r="N87" s="5"/>
      <c r="O87" s="37"/>
      <c r="P87" s="5"/>
      <c r="Q87" s="18" t="str">
        <f t="shared" si="5"/>
        <v/>
      </c>
    </row>
    <row r="88" spans="2:17" x14ac:dyDescent="0.2">
      <c r="B88" s="38">
        <v>73</v>
      </c>
      <c r="C88" s="17"/>
      <c r="D88" s="3"/>
      <c r="E88" s="4"/>
      <c r="F88" s="3"/>
      <c r="G88" s="4" t="str">
        <f t="shared" si="3"/>
        <v/>
      </c>
      <c r="H88" s="17"/>
      <c r="I88" s="3"/>
      <c r="J88" s="4"/>
      <c r="K88" s="4"/>
      <c r="L88" s="20" t="str">
        <f t="shared" si="4"/>
        <v/>
      </c>
      <c r="M88" s="8">
        <v>1</v>
      </c>
      <c r="N88" s="3">
        <v>1</v>
      </c>
      <c r="O88" s="4"/>
      <c r="P88" s="3"/>
      <c r="Q88" s="20">
        <f t="shared" si="5"/>
        <v>2</v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3"/>
        <v/>
      </c>
      <c r="H89" s="45"/>
      <c r="I89" s="5"/>
      <c r="J89" s="37"/>
      <c r="K89" s="37"/>
      <c r="L89" s="18" t="str">
        <f t="shared" si="4"/>
        <v/>
      </c>
      <c r="M89" s="2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2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/>
      <c r="I91" s="6"/>
      <c r="J91" s="10"/>
      <c r="K91" s="10"/>
      <c r="L91" s="19" t="str">
        <f t="shared" si="4"/>
        <v/>
      </c>
      <c r="M91" s="7">
        <v>2</v>
      </c>
      <c r="N91" s="6">
        <v>1</v>
      </c>
      <c r="O91" s="10"/>
      <c r="P91" s="6"/>
      <c r="Q91" s="19">
        <f t="shared" si="5"/>
        <v>3</v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/>
      <c r="I92" s="5"/>
      <c r="J92" s="37"/>
      <c r="K92" s="37"/>
      <c r="L92" s="18" t="str">
        <f t="shared" si="4"/>
        <v/>
      </c>
      <c r="M92" s="45"/>
      <c r="N92" s="5"/>
      <c r="O92" s="37"/>
      <c r="P92" s="37"/>
      <c r="Q92" s="18" t="str">
        <f t="shared" si="5"/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/>
      <c r="I93" s="5"/>
      <c r="J93" s="37"/>
      <c r="K93" s="37"/>
      <c r="L93" s="18" t="str">
        <f t="shared" si="4"/>
        <v/>
      </c>
      <c r="M93" s="124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124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45"/>
      <c r="I95" s="5"/>
      <c r="J95" s="37"/>
      <c r="K95" s="37"/>
      <c r="L95" s="18" t="str">
        <f t="shared" si="4"/>
        <v/>
      </c>
      <c r="M95" s="119">
        <v>1</v>
      </c>
      <c r="N95" s="5"/>
      <c r="O95" s="37"/>
      <c r="P95" s="5"/>
      <c r="Q95" s="18">
        <f t="shared" si="5"/>
        <v>1</v>
      </c>
    </row>
    <row r="96" spans="2:17" ht="13.5" thickBot="1" x14ac:dyDescent="0.25">
      <c r="B96" s="38">
        <v>81</v>
      </c>
      <c r="C96" s="17"/>
      <c r="D96" s="3"/>
      <c r="E96" s="4"/>
      <c r="F96" s="3"/>
      <c r="G96" s="4" t="str">
        <f t="shared" si="3"/>
        <v/>
      </c>
      <c r="H96" s="46"/>
      <c r="I96" s="67">
        <v>1</v>
      </c>
      <c r="J96" s="39"/>
      <c r="K96" s="39"/>
      <c r="L96" s="69">
        <f t="shared" si="4"/>
        <v>1</v>
      </c>
      <c r="M96" s="17"/>
      <c r="N96" s="3"/>
      <c r="O96" s="4"/>
      <c r="P96" s="3"/>
      <c r="Q96" s="20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124"/>
      <c r="N97" s="5">
        <v>1</v>
      </c>
      <c r="O97" s="37"/>
      <c r="P97" s="5"/>
      <c r="Q97" s="18">
        <f t="shared" si="5"/>
        <v>1</v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124"/>
      <c r="N98" s="5">
        <v>1</v>
      </c>
      <c r="O98" s="37"/>
      <c r="P98" s="5"/>
      <c r="Q98" s="18">
        <f t="shared" si="5"/>
        <v>1</v>
      </c>
    </row>
    <row r="99" spans="2:17" x14ac:dyDescent="0.2">
      <c r="B99" s="76">
        <v>84</v>
      </c>
      <c r="C99" s="16"/>
      <c r="D99" s="6"/>
      <c r="E99" s="10"/>
      <c r="F99" s="6"/>
      <c r="G99" s="10" t="str">
        <f t="shared" si="3"/>
        <v/>
      </c>
      <c r="H99" s="16"/>
      <c r="I99" s="6"/>
      <c r="J99" s="10"/>
      <c r="K99" s="10"/>
      <c r="L99" s="19" t="str">
        <f t="shared" si="4"/>
        <v/>
      </c>
      <c r="M99" s="7"/>
      <c r="N99" s="6"/>
      <c r="O99" s="10"/>
      <c r="P99" s="6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/>
      <c r="I100" s="5"/>
      <c r="J100" s="37"/>
      <c r="K100" s="37"/>
      <c r="L100" s="18" t="str">
        <f t="shared" si="4"/>
        <v/>
      </c>
      <c r="M100" s="2"/>
      <c r="N100" s="5"/>
      <c r="O100" s="37"/>
      <c r="P100" s="5"/>
      <c r="Q100" s="18" t="str">
        <f t="shared" si="5"/>
        <v/>
      </c>
    </row>
    <row r="101" spans="2:17" x14ac:dyDescent="0.2">
      <c r="B101" s="38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119"/>
      <c r="N101" s="5"/>
      <c r="O101" s="37"/>
      <c r="P101" s="5"/>
      <c r="Q101" s="18" t="str">
        <f t="shared" si="5"/>
        <v/>
      </c>
    </row>
    <row r="102" spans="2:17" x14ac:dyDescent="0.2">
      <c r="B102" s="38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119"/>
      <c r="N102" s="5">
        <v>1</v>
      </c>
      <c r="O102" s="37"/>
      <c r="P102" s="5"/>
      <c r="Q102" s="18">
        <f t="shared" si="5"/>
        <v>1</v>
      </c>
    </row>
    <row r="103" spans="2:17" x14ac:dyDescent="0.2">
      <c r="B103" s="76">
        <v>88</v>
      </c>
      <c r="C103" s="45"/>
      <c r="D103" s="5"/>
      <c r="E103" s="37"/>
      <c r="F103" s="5"/>
      <c r="G103" s="37" t="str">
        <f t="shared" si="3"/>
        <v/>
      </c>
      <c r="H103" s="45"/>
      <c r="I103" s="5"/>
      <c r="J103" s="37"/>
      <c r="K103" s="37"/>
      <c r="L103" s="18" t="str">
        <f t="shared" si="4"/>
        <v/>
      </c>
      <c r="M103" s="119"/>
      <c r="N103" s="5"/>
      <c r="O103" s="37"/>
      <c r="P103" s="5"/>
      <c r="Q103" s="18" t="str">
        <f t="shared" si="5"/>
        <v/>
      </c>
    </row>
    <row r="104" spans="2:17" x14ac:dyDescent="0.2">
      <c r="B104" s="38">
        <v>89</v>
      </c>
      <c r="C104" s="17"/>
      <c r="D104" s="3"/>
      <c r="E104" s="4"/>
      <c r="F104" s="3"/>
      <c r="G104" s="4" t="str">
        <f t="shared" si="3"/>
        <v/>
      </c>
      <c r="H104" s="17"/>
      <c r="I104" s="3"/>
      <c r="J104" s="4"/>
      <c r="K104" s="4"/>
      <c r="L104" s="20" t="str">
        <f t="shared" si="4"/>
        <v/>
      </c>
      <c r="M104" s="8"/>
      <c r="N104" s="3"/>
      <c r="O104" s="4"/>
      <c r="P104" s="3"/>
      <c r="Q104" s="20" t="str">
        <f t="shared" si="5"/>
        <v/>
      </c>
    </row>
    <row r="105" spans="2:17" x14ac:dyDescent="0.2">
      <c r="B105" s="38">
        <v>90</v>
      </c>
      <c r="C105" s="45"/>
      <c r="D105" s="5"/>
      <c r="E105" s="37"/>
      <c r="F105" s="5"/>
      <c r="G105" s="37" t="str">
        <f t="shared" si="3"/>
        <v/>
      </c>
      <c r="H105" s="45"/>
      <c r="I105" s="5"/>
      <c r="J105" s="37"/>
      <c r="K105" s="37"/>
      <c r="L105" s="18" t="str">
        <f t="shared" si="4"/>
        <v/>
      </c>
      <c r="M105" s="119"/>
      <c r="N105" s="5"/>
      <c r="O105" s="37"/>
      <c r="P105" s="5"/>
      <c r="Q105" s="18" t="str">
        <f t="shared" si="5"/>
        <v/>
      </c>
    </row>
    <row r="106" spans="2:17" x14ac:dyDescent="0.2">
      <c r="B106" s="38">
        <v>91</v>
      </c>
      <c r="C106" s="45"/>
      <c r="D106" s="5"/>
      <c r="E106" s="37"/>
      <c r="F106" s="5"/>
      <c r="G106" s="37" t="str">
        <f t="shared" si="3"/>
        <v/>
      </c>
      <c r="H106" s="45"/>
      <c r="I106" s="5"/>
      <c r="J106" s="37"/>
      <c r="K106" s="37"/>
      <c r="L106" s="18" t="str">
        <f t="shared" si="4"/>
        <v/>
      </c>
      <c r="M106" s="2"/>
      <c r="N106" s="5"/>
      <c r="O106" s="37"/>
      <c r="P106" s="5"/>
      <c r="Q106" s="18" t="str">
        <f t="shared" si="5"/>
        <v/>
      </c>
    </row>
    <row r="107" spans="2:17" x14ac:dyDescent="0.2">
      <c r="B107" s="76">
        <v>92</v>
      </c>
      <c r="C107" s="16"/>
      <c r="D107" s="6"/>
      <c r="E107" s="10"/>
      <c r="F107" s="6"/>
      <c r="G107" s="10" t="str">
        <f t="shared" si="3"/>
        <v/>
      </c>
      <c r="H107" s="16"/>
      <c r="I107" s="6"/>
      <c r="J107" s="10"/>
      <c r="K107" s="10"/>
      <c r="L107" s="19" t="str">
        <f t="shared" si="4"/>
        <v/>
      </c>
      <c r="M107" s="7"/>
      <c r="N107" s="6"/>
      <c r="O107" s="10"/>
      <c r="P107" s="6"/>
      <c r="Q107" s="19" t="str">
        <f t="shared" si="5"/>
        <v/>
      </c>
    </row>
    <row r="108" spans="2:17" x14ac:dyDescent="0.2">
      <c r="B108" s="38">
        <v>93</v>
      </c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2"/>
      <c r="N108" s="5"/>
      <c r="O108" s="37"/>
      <c r="P108" s="5"/>
      <c r="Q108" s="18" t="str">
        <f t="shared" si="5"/>
        <v/>
      </c>
    </row>
    <row r="109" spans="2:17" x14ac:dyDescent="0.2">
      <c r="B109" s="38">
        <v>94</v>
      </c>
      <c r="C109" s="45"/>
      <c r="D109" s="5"/>
      <c r="E109" s="37"/>
      <c r="F109" s="5"/>
      <c r="G109" s="37" t="str">
        <f t="shared" si="3"/>
        <v/>
      </c>
      <c r="H109" s="45"/>
      <c r="I109" s="5"/>
      <c r="J109" s="37"/>
      <c r="K109" s="37"/>
      <c r="L109" s="18" t="str">
        <f t="shared" si="4"/>
        <v/>
      </c>
      <c r="M109" s="2"/>
      <c r="N109" s="5"/>
      <c r="O109" s="37"/>
      <c r="P109" s="5"/>
      <c r="Q109" s="18" t="str">
        <f t="shared" si="5"/>
        <v/>
      </c>
    </row>
    <row r="110" spans="2:17" x14ac:dyDescent="0.2">
      <c r="B110" s="38">
        <v>95</v>
      </c>
      <c r="C110" s="45"/>
      <c r="D110" s="5"/>
      <c r="E110" s="37"/>
      <c r="F110" s="5"/>
      <c r="G110" s="37" t="str">
        <f t="shared" si="3"/>
        <v/>
      </c>
      <c r="H110" s="45"/>
      <c r="I110" s="5"/>
      <c r="J110" s="37"/>
      <c r="K110" s="37"/>
      <c r="L110" s="18" t="str">
        <f t="shared" si="4"/>
        <v/>
      </c>
      <c r="M110" s="2"/>
      <c r="N110" s="5">
        <v>1</v>
      </c>
      <c r="O110" s="37"/>
      <c r="P110" s="5"/>
      <c r="Q110" s="18">
        <f t="shared" si="5"/>
        <v>1</v>
      </c>
    </row>
    <row r="111" spans="2:17" x14ac:dyDescent="0.2">
      <c r="B111" s="76">
        <v>96</v>
      </c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119"/>
      <c r="N111" s="5"/>
      <c r="O111" s="37"/>
      <c r="P111" s="5"/>
      <c r="Q111" s="18" t="str">
        <f t="shared" si="5"/>
        <v/>
      </c>
    </row>
    <row r="112" spans="2:17" ht="13.5" thickBot="1" x14ac:dyDescent="0.25">
      <c r="B112" s="38">
        <v>97</v>
      </c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46"/>
      <c r="N112" s="67">
        <v>1</v>
      </c>
      <c r="O112" s="39"/>
      <c r="P112" s="67"/>
      <c r="Q112" s="69">
        <f t="shared" si="5"/>
        <v>1</v>
      </c>
    </row>
    <row r="113" spans="2:17" x14ac:dyDescent="0.2">
      <c r="B113" s="38"/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2"/>
      <c r="N113" s="5"/>
      <c r="O113" s="37"/>
      <c r="P113" s="5"/>
      <c r="Q113" s="18" t="str">
        <f t="shared" si="5"/>
        <v/>
      </c>
    </row>
    <row r="114" spans="2:17" x14ac:dyDescent="0.2">
      <c r="B114" s="38"/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2"/>
      <c r="N114" s="5"/>
      <c r="O114" s="37"/>
      <c r="P114" s="5"/>
      <c r="Q114" s="18" t="str">
        <f t="shared" si="5"/>
        <v/>
      </c>
    </row>
    <row r="115" spans="2:17" x14ac:dyDescent="0.2">
      <c r="B115" s="76"/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7"/>
      <c r="N115" s="6"/>
      <c r="O115" s="10"/>
      <c r="P115" s="6"/>
      <c r="Q115" s="19" t="str">
        <f t="shared" si="5"/>
        <v/>
      </c>
    </row>
    <row r="116" spans="2:17" x14ac:dyDescent="0.2">
      <c r="B116" s="38"/>
      <c r="C116" s="17"/>
      <c r="D116" s="3"/>
      <c r="E116" s="4"/>
      <c r="F116" s="3"/>
      <c r="G116" s="4" t="str">
        <f t="shared" si="3"/>
        <v/>
      </c>
      <c r="H116" s="17"/>
      <c r="I116" s="3"/>
      <c r="J116" s="4"/>
      <c r="K116" s="4"/>
      <c r="L116" s="20" t="str">
        <f t="shared" si="4"/>
        <v/>
      </c>
      <c r="M116" s="8"/>
      <c r="N116" s="3"/>
      <c r="O116" s="4"/>
      <c r="P116" s="3"/>
      <c r="Q116" s="20" t="str">
        <f t="shared" si="5"/>
        <v/>
      </c>
    </row>
    <row r="117" spans="2:17" x14ac:dyDescent="0.2">
      <c r="B117" s="38"/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2"/>
      <c r="N117" s="5"/>
      <c r="O117" s="2"/>
      <c r="P117" s="5"/>
      <c r="Q117" s="29" t="str">
        <f t="shared" si="5"/>
        <v/>
      </c>
    </row>
    <row r="118" spans="2:17" x14ac:dyDescent="0.2">
      <c r="B118" s="38"/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2"/>
      <c r="N118" s="5"/>
      <c r="O118" s="37"/>
      <c r="P118" s="5"/>
      <c r="Q118" s="18" t="str">
        <f t="shared" si="5"/>
        <v/>
      </c>
    </row>
    <row r="119" spans="2:17" x14ac:dyDescent="0.2">
      <c r="B119" s="76"/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2"/>
      <c r="N119" s="5"/>
      <c r="O119" s="37"/>
      <c r="P119" s="5"/>
      <c r="Q119" s="18" t="str">
        <f t="shared" si="5"/>
        <v/>
      </c>
    </row>
    <row r="120" spans="2:17" x14ac:dyDescent="0.2">
      <c r="B120" s="38"/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8"/>
      <c r="N120" s="3"/>
      <c r="O120" s="4"/>
      <c r="P120" s="3"/>
      <c r="Q120" s="20" t="str">
        <f t="shared" si="5"/>
        <v/>
      </c>
    </row>
    <row r="121" spans="2:17" x14ac:dyDescent="0.2">
      <c r="B121" s="38"/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2"/>
      <c r="N121" s="5"/>
      <c r="O121" s="37"/>
      <c r="P121" s="5"/>
      <c r="Q121" s="29" t="str">
        <f t="shared" si="5"/>
        <v/>
      </c>
    </row>
    <row r="122" spans="2:17" x14ac:dyDescent="0.2">
      <c r="B122" s="38"/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2"/>
      <c r="N122" s="5"/>
      <c r="O122" s="37"/>
      <c r="P122" s="5"/>
      <c r="Q122" s="18" t="str">
        <f t="shared" si="5"/>
        <v/>
      </c>
    </row>
    <row r="123" spans="2:17" x14ac:dyDescent="0.2">
      <c r="B123" s="76"/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7"/>
      <c r="N123" s="6"/>
      <c r="O123" s="10"/>
      <c r="P123" s="6"/>
      <c r="Q123" s="18" t="str">
        <f t="shared" si="5"/>
        <v/>
      </c>
    </row>
    <row r="124" spans="2:17" x14ac:dyDescent="0.2">
      <c r="B124" s="38"/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2"/>
      <c r="N124" s="5"/>
      <c r="O124" s="37"/>
      <c r="P124" s="5"/>
      <c r="Q124" s="20" t="str">
        <f t="shared" si="5"/>
        <v/>
      </c>
    </row>
    <row r="125" spans="2:17" x14ac:dyDescent="0.2">
      <c r="B125" s="38"/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2"/>
      <c r="N125" s="5"/>
      <c r="O125" s="37"/>
      <c r="P125" s="5"/>
      <c r="Q125" s="29" t="str">
        <f t="shared" si="5"/>
        <v/>
      </c>
    </row>
    <row r="126" spans="2:17" x14ac:dyDescent="0.2">
      <c r="B126" s="38"/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2"/>
      <c r="N126" s="5"/>
      <c r="O126" s="37"/>
      <c r="P126" s="5"/>
      <c r="Q126" s="18" t="str">
        <f t="shared" si="5"/>
        <v/>
      </c>
    </row>
    <row r="127" spans="2:17" x14ac:dyDescent="0.2">
      <c r="B127" s="76"/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7"/>
      <c r="N127" s="6"/>
      <c r="O127" s="10"/>
      <c r="P127" s="6"/>
      <c r="Q127" s="18" t="str">
        <f t="shared" si="5"/>
        <v/>
      </c>
    </row>
    <row r="128" spans="2:17" x14ac:dyDescent="0.2">
      <c r="B128" s="38"/>
      <c r="C128" s="45"/>
      <c r="D128" s="5"/>
      <c r="E128" s="37"/>
      <c r="F128" s="5"/>
      <c r="G128" s="4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2"/>
      <c r="N128" s="5"/>
      <c r="O128" s="37"/>
      <c r="P128" s="5"/>
      <c r="Q128" s="20" t="str">
        <f t="shared" si="5"/>
        <v/>
      </c>
    </row>
    <row r="129" spans="2:17" x14ac:dyDescent="0.2">
      <c r="B129" s="38"/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2"/>
      <c r="N129" s="5"/>
      <c r="O129" s="37"/>
      <c r="P129" s="5"/>
      <c r="Q129" s="29" t="str">
        <f t="shared" si="5"/>
        <v/>
      </c>
    </row>
    <row r="130" spans="2:17" x14ac:dyDescent="0.2">
      <c r="B130" s="38"/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2"/>
      <c r="N130" s="5"/>
      <c r="O130" s="37"/>
      <c r="P130" s="5"/>
      <c r="Q130" s="18" t="str">
        <f t="shared" si="5"/>
        <v/>
      </c>
    </row>
    <row r="131" spans="2:17" x14ac:dyDescent="0.2">
      <c r="B131" s="76"/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7"/>
      <c r="N131" s="6"/>
      <c r="O131" s="10"/>
      <c r="P131" s="6"/>
      <c r="Q131" s="18" t="str">
        <f t="shared" si="5"/>
        <v/>
      </c>
    </row>
    <row r="132" spans="2:17" x14ac:dyDescent="0.2">
      <c r="B132" s="38"/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2"/>
      <c r="N132" s="5"/>
      <c r="O132" s="37"/>
      <c r="P132" s="5"/>
      <c r="Q132" s="20" t="str">
        <f t="shared" si="5"/>
        <v/>
      </c>
    </row>
    <row r="133" spans="2:17" x14ac:dyDescent="0.2">
      <c r="B133" s="38"/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2"/>
      <c r="N133" s="5"/>
      <c r="O133" s="37"/>
      <c r="P133" s="5"/>
      <c r="Q133" s="29" t="str">
        <f t="shared" si="5"/>
        <v/>
      </c>
    </row>
    <row r="134" spans="2:17" x14ac:dyDescent="0.2">
      <c r="B134" s="38"/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13"/>
      <c r="N134" s="2"/>
      <c r="O134" s="5"/>
      <c r="P134" s="2"/>
      <c r="Q134" s="18" t="str">
        <f t="shared" si="5"/>
        <v/>
      </c>
    </row>
    <row r="135" spans="2:17" x14ac:dyDescent="0.2">
      <c r="B135" s="76"/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11"/>
      <c r="N135" s="7"/>
      <c r="O135" s="6"/>
      <c r="P135" s="7"/>
      <c r="Q135" s="19" t="str">
        <f t="shared" si="5"/>
        <v/>
      </c>
    </row>
    <row r="136" spans="2:17" ht="13.5" thickBot="1" x14ac:dyDescent="0.25">
      <c r="B136" s="38"/>
      <c r="C136" s="46"/>
      <c r="D136" s="67"/>
      <c r="E136" s="39"/>
      <c r="F136" s="67"/>
      <c r="G136" s="39" t="str">
        <f t="shared" si="3"/>
        <v/>
      </c>
      <c r="H136" s="94"/>
      <c r="I136" s="39"/>
      <c r="J136" s="67"/>
      <c r="K136" s="39"/>
      <c r="L136" s="69" t="str">
        <f t="shared" si="4"/>
        <v/>
      </c>
      <c r="M136" s="40"/>
      <c r="N136" s="21"/>
      <c r="O136" s="67"/>
      <c r="P136" s="21"/>
      <c r="Q136" s="69" t="str">
        <f t="shared" si="5"/>
        <v/>
      </c>
    </row>
    <row r="137" spans="2:17" ht="16.5" customHeight="1" thickBot="1" x14ac:dyDescent="0.25">
      <c r="B137" s="80" t="s">
        <v>0</v>
      </c>
      <c r="C137" s="95">
        <f>SUM(C8:C70)+SUM(C78:C136)</f>
        <v>0</v>
      </c>
      <c r="D137" s="68">
        <f>SUM(D8:D70)+SUM(D78:D136)</f>
        <v>0</v>
      </c>
      <c r="E137" s="68">
        <f>SUM(E8:E70)+SUM(E78:E136)</f>
        <v>0</v>
      </c>
      <c r="F137" s="68">
        <f>SUM(F8:F70)+SUM(F78:F136)</f>
        <v>0</v>
      </c>
      <c r="G137" s="77">
        <f>SUM(G8:G70)+SUM(G78:G136)</f>
        <v>0</v>
      </c>
      <c r="H137" s="95">
        <f t="shared" ref="H137:P137" si="6">SUM(H8:H70)+SUM(H78:H136)</f>
        <v>14</v>
      </c>
      <c r="I137" s="68">
        <f t="shared" si="6"/>
        <v>6</v>
      </c>
      <c r="J137" s="68">
        <f t="shared" si="6"/>
        <v>0</v>
      </c>
      <c r="K137" s="68">
        <f t="shared" si="6"/>
        <v>0</v>
      </c>
      <c r="L137" s="77">
        <f t="shared" si="6"/>
        <v>20</v>
      </c>
      <c r="M137" s="58">
        <f t="shared" si="6"/>
        <v>6</v>
      </c>
      <c r="N137" s="68">
        <f t="shared" si="6"/>
        <v>8</v>
      </c>
      <c r="O137" s="68">
        <f t="shared" si="6"/>
        <v>0</v>
      </c>
      <c r="P137" s="68">
        <f t="shared" si="6"/>
        <v>0</v>
      </c>
      <c r="Q137" s="59">
        <f>SUM(Q8:Q70)+SUM(Q78:Q136)</f>
        <v>14</v>
      </c>
    </row>
    <row r="138" spans="2:17" ht="16.5" customHeight="1" thickBot="1" x14ac:dyDescent="0.25">
      <c r="B138" s="179" t="s">
        <v>14</v>
      </c>
      <c r="C138" s="55"/>
      <c r="D138" s="222" t="s">
        <v>56</v>
      </c>
      <c r="E138" s="117">
        <f>G137</f>
        <v>0</v>
      </c>
      <c r="F138" s="138">
        <f>ROUND(E138/'医(三)1'!F189*100,1)</f>
        <v>0</v>
      </c>
      <c r="G138" s="117" t="s">
        <v>52</v>
      </c>
      <c r="H138" s="105"/>
      <c r="I138" s="173" t="s">
        <v>57</v>
      </c>
      <c r="J138" s="117">
        <f>L137</f>
        <v>20</v>
      </c>
      <c r="K138" s="138">
        <f>ROUND(J138/'医(三)1'!F189*100,1)</f>
        <v>14.2</v>
      </c>
      <c r="L138" s="117" t="s">
        <v>52</v>
      </c>
      <c r="M138" s="105"/>
      <c r="N138" s="173" t="s">
        <v>58</v>
      </c>
      <c r="O138" s="117">
        <f>Q137+'医(三)543'!G141</f>
        <v>14</v>
      </c>
      <c r="P138" s="129">
        <f>ROUND(O138/'医(三)1'!F189*100,1)</f>
        <v>9.9</v>
      </c>
      <c r="Q138" s="118" t="s">
        <v>52</v>
      </c>
    </row>
    <row r="139" spans="2:17" ht="16.5" customHeight="1" thickBot="1" x14ac:dyDescent="0.25">
      <c r="B139" s="61" t="s">
        <v>16</v>
      </c>
      <c r="C139" s="217"/>
      <c r="D139" s="182"/>
      <c r="E139" s="428" t="s">
        <v>211</v>
      </c>
      <c r="F139" s="428"/>
      <c r="G139" s="428"/>
      <c r="H139" s="182">
        <f>G137+L137</f>
        <v>20</v>
      </c>
      <c r="I139" s="231">
        <f>ROUND(H139/'医(三)1'!F189*100,1)</f>
        <v>14.2</v>
      </c>
      <c r="J139" s="56" t="s">
        <v>201</v>
      </c>
      <c r="K139" s="138"/>
      <c r="L139" s="59"/>
      <c r="M139" s="429" t="s">
        <v>214</v>
      </c>
      <c r="N139" s="430"/>
      <c r="O139" s="56">
        <f>Q137</f>
        <v>14</v>
      </c>
      <c r="P139" s="138">
        <f>ROUND(O139/'医(三)1'!F189*100,1)</f>
        <v>9.9</v>
      </c>
      <c r="Q139" s="59" t="s">
        <v>52</v>
      </c>
    </row>
  </sheetData>
  <mergeCells count="42">
    <mergeCell ref="P6:P7"/>
    <mergeCell ref="C75:G75"/>
    <mergeCell ref="H75:L75"/>
    <mergeCell ref="M75:Q75"/>
    <mergeCell ref="I6:I7"/>
    <mergeCell ref="J6:J7"/>
    <mergeCell ref="K6:K7"/>
    <mergeCell ref="H6:H7"/>
    <mergeCell ref="L6:L7"/>
    <mergeCell ref="M6:M7"/>
    <mergeCell ref="D6:D7"/>
    <mergeCell ref="E6:E7"/>
    <mergeCell ref="F6:F7"/>
    <mergeCell ref="O6:O7"/>
    <mergeCell ref="G6:G7"/>
    <mergeCell ref="N6:N7"/>
    <mergeCell ref="L76:L77"/>
    <mergeCell ref="M76:M77"/>
    <mergeCell ref="N76:N77"/>
    <mergeCell ref="C74:L74"/>
    <mergeCell ref="C76:C77"/>
    <mergeCell ref="D76:D77"/>
    <mergeCell ref="E76:E77"/>
    <mergeCell ref="F76:F77"/>
    <mergeCell ref="G76:G77"/>
    <mergeCell ref="H76:H77"/>
    <mergeCell ref="C4:L4"/>
    <mergeCell ref="E139:G139"/>
    <mergeCell ref="M4:Q4"/>
    <mergeCell ref="Q6:Q7"/>
    <mergeCell ref="C5:G5"/>
    <mergeCell ref="H5:L5"/>
    <mergeCell ref="M5:Q5"/>
    <mergeCell ref="C6:C7"/>
    <mergeCell ref="M139:N139"/>
    <mergeCell ref="O76:O77"/>
    <mergeCell ref="P76:P77"/>
    <mergeCell ref="Q76:Q77"/>
    <mergeCell ref="M74:Q74"/>
    <mergeCell ref="I76:I77"/>
    <mergeCell ref="J76:J77"/>
    <mergeCell ref="K76:K77"/>
  </mergeCells>
  <phoneticPr fontId="5"/>
  <pageMargins left="0.70866141732283472" right="0.70866141732283472" top="0.74803149606299213" bottom="0.74803149606299213" header="0.31496062992125984" footer="0.31496062992125984"/>
  <pageSetup paperSize="9" scale="84" firstPageNumber="75" orientation="portrait" r:id="rId1"/>
  <rowBreaks count="1" manualBreakCount="1">
    <brk id="70" max="16383" man="1"/>
  </rowBreaks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1:Q143"/>
  <sheetViews>
    <sheetView view="pageBreakPreview" zoomScale="110" zoomScaleNormal="100" zoomScaleSheetLayoutView="110" workbookViewId="0">
      <pane ySplit="7" topLeftCell="A8" activePane="bottomLeft" state="frozen"/>
      <selection activeCell="B1" sqref="B1"/>
      <selection pane="bottomLeft" activeCell="U10" sqref="U10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0" t="s">
        <v>5</v>
      </c>
      <c r="C4" s="355" t="s">
        <v>119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7"/>
    </row>
    <row r="5" spans="2:17" ht="15.75" customHeight="1" thickBot="1" x14ac:dyDescent="0.25">
      <c r="B5" s="80" t="s">
        <v>4</v>
      </c>
      <c r="C5" s="363" t="s">
        <v>77</v>
      </c>
      <c r="D5" s="364"/>
      <c r="E5" s="364"/>
      <c r="F5" s="364"/>
      <c r="G5" s="386"/>
      <c r="H5" s="363" t="s">
        <v>80</v>
      </c>
      <c r="I5" s="364"/>
      <c r="J5" s="364"/>
      <c r="K5" s="364"/>
      <c r="L5" s="365"/>
      <c r="M5" s="366" t="s">
        <v>81</v>
      </c>
      <c r="N5" s="364"/>
      <c r="O5" s="364"/>
      <c r="P5" s="364"/>
      <c r="Q5" s="365"/>
    </row>
    <row r="6" spans="2:17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45"/>
      <c r="C8" s="199" t="s">
        <v>169</v>
      </c>
      <c r="D8" s="185" t="s">
        <v>169</v>
      </c>
      <c r="E8" s="163" t="s">
        <v>169</v>
      </c>
      <c r="F8" s="185" t="s">
        <v>169</v>
      </c>
      <c r="G8" s="163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62" t="s">
        <v>169</v>
      </c>
      <c r="N8" s="185" t="s">
        <v>169</v>
      </c>
      <c r="O8" s="163" t="s">
        <v>169</v>
      </c>
      <c r="P8" s="185" t="s">
        <v>169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38">
        <v>2</v>
      </c>
      <c r="C10" s="45"/>
      <c r="D10" s="5"/>
      <c r="E10" s="37"/>
      <c r="F10" s="5"/>
      <c r="G10" s="37" t="str">
        <f t="shared" ref="G10:G70" si="0">IF(C10+D10+E10+F10=0,"",C10+D10+E10+F10)</f>
        <v/>
      </c>
      <c r="H10" s="45"/>
      <c r="I10" s="5"/>
      <c r="J10" s="37"/>
      <c r="K10" s="37"/>
      <c r="L10" s="18" t="str">
        <f t="shared" ref="L10:L70" si="1">IF(H10+I10+J10+K10=0,"",H10+I10+J10+K10)</f>
        <v/>
      </c>
      <c r="M10" s="2"/>
      <c r="N10" s="5"/>
      <c r="O10" s="37"/>
      <c r="P10" s="5"/>
      <c r="Q10" s="18" t="str">
        <f t="shared" ref="Q10:Q70" si="2">IF(M10+N10+O10+P10=0,"",M10+N10+O10+P10)</f>
        <v/>
      </c>
    </row>
    <row r="11" spans="2:17" x14ac:dyDescent="0.2">
      <c r="B11" s="38">
        <v>3</v>
      </c>
      <c r="C11" s="45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76">
        <v>4</v>
      </c>
      <c r="C12" s="16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38">
        <v>5</v>
      </c>
      <c r="C13" s="45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38">
        <v>6</v>
      </c>
      <c r="C14" s="45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38">
        <v>7</v>
      </c>
      <c r="C15" s="45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76">
        <v>8</v>
      </c>
      <c r="C16" s="16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38">
        <v>9</v>
      </c>
      <c r="C17" s="45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38">
        <v>10</v>
      </c>
      <c r="C18" s="45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38">
        <v>11</v>
      </c>
      <c r="C19" s="45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38">
        <v>12</v>
      </c>
      <c r="C20" s="45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73">
        <v>13</v>
      </c>
      <c r="C21" s="17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38">
        <v>14</v>
      </c>
      <c r="C22" s="45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38">
        <v>15</v>
      </c>
      <c r="C23" s="45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76">
        <v>16</v>
      </c>
      <c r="C24" s="16"/>
      <c r="D24" s="6"/>
      <c r="E24" s="10"/>
      <c r="F24" s="6"/>
      <c r="G24" s="10" t="str">
        <f t="shared" si="0"/>
        <v/>
      </c>
      <c r="H24" s="16"/>
      <c r="I24" s="6"/>
      <c r="J24" s="10"/>
      <c r="K24" s="10"/>
      <c r="L24" s="19" t="str">
        <f t="shared" si="1"/>
        <v/>
      </c>
      <c r="M24" s="7"/>
      <c r="N24" s="6"/>
      <c r="O24" s="10"/>
      <c r="P24" s="6"/>
      <c r="Q24" s="19" t="str">
        <f t="shared" si="2"/>
        <v/>
      </c>
    </row>
    <row r="25" spans="2:17" x14ac:dyDescent="0.2">
      <c r="B25" s="38">
        <v>17</v>
      </c>
      <c r="C25" s="45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38">
        <v>18</v>
      </c>
      <c r="C26" s="45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38">
        <v>19</v>
      </c>
      <c r="C27" s="45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38">
        <v>20</v>
      </c>
      <c r="C28" s="45"/>
      <c r="D28" s="5"/>
      <c r="E28" s="37"/>
      <c r="F28" s="5"/>
      <c r="G28" s="37" t="str">
        <f t="shared" si="0"/>
        <v/>
      </c>
      <c r="H28" s="45"/>
      <c r="I28" s="5"/>
      <c r="J28" s="37"/>
      <c r="K28" s="37"/>
      <c r="L28" s="18" t="str">
        <f t="shared" si="1"/>
        <v/>
      </c>
      <c r="M28" s="2"/>
      <c r="N28" s="5"/>
      <c r="O28" s="37"/>
      <c r="P28" s="5"/>
      <c r="Q28" s="18" t="str">
        <f t="shared" si="2"/>
        <v/>
      </c>
    </row>
    <row r="29" spans="2:17" x14ac:dyDescent="0.2">
      <c r="B29" s="73">
        <v>21</v>
      </c>
      <c r="C29" s="17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38">
        <v>22</v>
      </c>
      <c r="C30" s="45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38">
        <v>23</v>
      </c>
      <c r="C31" s="45"/>
      <c r="D31" s="5"/>
      <c r="E31" s="37"/>
      <c r="F31" s="5"/>
      <c r="G31" s="37" t="str">
        <f t="shared" si="0"/>
        <v/>
      </c>
      <c r="H31" s="45"/>
      <c r="I31" s="5"/>
      <c r="J31" s="37"/>
      <c r="K31" s="37"/>
      <c r="L31" s="18" t="str">
        <f t="shared" si="1"/>
        <v/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76">
        <v>24</v>
      </c>
      <c r="C32" s="16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/>
      <c r="N32" s="6"/>
      <c r="O32" s="10"/>
      <c r="P32" s="6"/>
      <c r="Q32" s="19" t="str">
        <f t="shared" si="2"/>
        <v/>
      </c>
    </row>
    <row r="33" spans="2:17" x14ac:dyDescent="0.2">
      <c r="B33" s="38">
        <v>25</v>
      </c>
      <c r="C33" s="45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2"/>
      <c r="N33" s="5"/>
      <c r="O33" s="37"/>
      <c r="P33" s="5"/>
      <c r="Q33" s="18" t="str">
        <f t="shared" si="2"/>
        <v/>
      </c>
    </row>
    <row r="34" spans="2:17" x14ac:dyDescent="0.2">
      <c r="B34" s="38">
        <v>26</v>
      </c>
      <c r="C34" s="45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38">
        <v>27</v>
      </c>
      <c r="C35" s="45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38">
        <v>28</v>
      </c>
      <c r="C36" s="45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2"/>
      <c r="N36" s="5"/>
      <c r="O36" s="37"/>
      <c r="P36" s="5"/>
      <c r="Q36" s="18" t="str">
        <f t="shared" si="2"/>
        <v/>
      </c>
    </row>
    <row r="37" spans="2:17" x14ac:dyDescent="0.2">
      <c r="B37" s="73">
        <v>29</v>
      </c>
      <c r="C37" s="17"/>
      <c r="D37" s="3"/>
      <c r="E37" s="4"/>
      <c r="F37" s="3"/>
      <c r="G37" s="4" t="str">
        <f t="shared" si="0"/>
        <v/>
      </c>
      <c r="H37" s="17"/>
      <c r="I37" s="3"/>
      <c r="J37" s="4"/>
      <c r="K37" s="4"/>
      <c r="L37" s="20" t="str">
        <f t="shared" si="1"/>
        <v/>
      </c>
      <c r="M37" s="8"/>
      <c r="N37" s="3"/>
      <c r="O37" s="4"/>
      <c r="P37" s="3"/>
      <c r="Q37" s="20" t="str">
        <f t="shared" si="2"/>
        <v/>
      </c>
    </row>
    <row r="38" spans="2:17" x14ac:dyDescent="0.2">
      <c r="B38" s="38">
        <v>30</v>
      </c>
      <c r="C38" s="45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38">
        <v>31</v>
      </c>
      <c r="C39" s="45"/>
      <c r="D39" s="5"/>
      <c r="E39" s="37"/>
      <c r="F39" s="5"/>
      <c r="G39" s="37" t="str">
        <f t="shared" si="0"/>
        <v/>
      </c>
      <c r="H39" s="45">
        <v>1</v>
      </c>
      <c r="I39" s="5"/>
      <c r="J39" s="37"/>
      <c r="K39" s="37"/>
      <c r="L39" s="18">
        <f t="shared" si="1"/>
        <v>1</v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76">
        <v>32</v>
      </c>
      <c r="C40" s="16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/>
      <c r="N40" s="6"/>
      <c r="O40" s="10"/>
      <c r="P40" s="6"/>
      <c r="Q40" s="19" t="str">
        <f t="shared" si="2"/>
        <v/>
      </c>
    </row>
    <row r="41" spans="2:17" x14ac:dyDescent="0.2">
      <c r="B41" s="38">
        <v>33</v>
      </c>
      <c r="C41" s="45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2"/>
      <c r="N41" s="5"/>
      <c r="O41" s="37"/>
      <c r="P41" s="5"/>
      <c r="Q41" s="18" t="str">
        <f t="shared" si="2"/>
        <v/>
      </c>
    </row>
    <row r="42" spans="2:17" x14ac:dyDescent="0.2">
      <c r="B42" s="38">
        <v>34</v>
      </c>
      <c r="C42" s="45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38">
        <v>35</v>
      </c>
      <c r="C43" s="45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38">
        <v>36</v>
      </c>
      <c r="C44" s="45"/>
      <c r="D44" s="5"/>
      <c r="E44" s="37"/>
      <c r="F44" s="5"/>
      <c r="G44" s="37" t="str">
        <f t="shared" si="0"/>
        <v/>
      </c>
      <c r="H44" s="45"/>
      <c r="I44" s="5"/>
      <c r="J44" s="37"/>
      <c r="K44" s="37"/>
      <c r="L44" s="18" t="str">
        <f t="shared" si="1"/>
        <v/>
      </c>
      <c r="M44" s="2"/>
      <c r="N44" s="5"/>
      <c r="O44" s="37"/>
      <c r="P44" s="5"/>
      <c r="Q44" s="18" t="str">
        <f t="shared" si="2"/>
        <v/>
      </c>
    </row>
    <row r="45" spans="2:17" x14ac:dyDescent="0.2">
      <c r="B45" s="73">
        <v>37</v>
      </c>
      <c r="C45" s="17"/>
      <c r="D45" s="3"/>
      <c r="E45" s="4"/>
      <c r="F45" s="3"/>
      <c r="G45" s="4" t="str">
        <f t="shared" si="0"/>
        <v/>
      </c>
      <c r="H45" s="17"/>
      <c r="I45" s="3"/>
      <c r="J45" s="4"/>
      <c r="K45" s="4"/>
      <c r="L45" s="20" t="str">
        <f t="shared" si="1"/>
        <v/>
      </c>
      <c r="M45" s="8"/>
      <c r="N45" s="3"/>
      <c r="O45" s="4"/>
      <c r="P45" s="3"/>
      <c r="Q45" s="20" t="str">
        <f t="shared" si="2"/>
        <v/>
      </c>
    </row>
    <row r="46" spans="2:17" x14ac:dyDescent="0.2">
      <c r="B46" s="38">
        <v>38</v>
      </c>
      <c r="C46" s="45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38">
        <v>39</v>
      </c>
      <c r="C47" s="45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2"/>
      <c r="N47" s="5"/>
      <c r="O47" s="37"/>
      <c r="P47" s="5"/>
      <c r="Q47" s="18" t="str">
        <f t="shared" si="2"/>
        <v/>
      </c>
    </row>
    <row r="48" spans="2:17" x14ac:dyDescent="0.2">
      <c r="B48" s="76">
        <v>40</v>
      </c>
      <c r="C48" s="16"/>
      <c r="D48" s="6"/>
      <c r="E48" s="10"/>
      <c r="F48" s="6"/>
      <c r="G48" s="10" t="str">
        <f t="shared" si="0"/>
        <v/>
      </c>
      <c r="H48" s="16"/>
      <c r="I48" s="6"/>
      <c r="J48" s="10"/>
      <c r="K48" s="10"/>
      <c r="L48" s="19" t="str">
        <f t="shared" si="1"/>
        <v/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38">
        <v>41</v>
      </c>
      <c r="C49" s="17"/>
      <c r="D49" s="3"/>
      <c r="E49" s="4"/>
      <c r="F49" s="3"/>
      <c r="G49" s="4" t="str">
        <f t="shared" si="0"/>
        <v/>
      </c>
      <c r="H49" s="17"/>
      <c r="I49" s="3"/>
      <c r="J49" s="4"/>
      <c r="K49" s="4"/>
      <c r="L49" s="20" t="str">
        <f t="shared" si="1"/>
        <v/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38">
        <v>42</v>
      </c>
      <c r="C50" s="45"/>
      <c r="D50" s="5"/>
      <c r="E50" s="2"/>
      <c r="F50" s="5"/>
      <c r="G50" s="2" t="str">
        <f t="shared" si="0"/>
        <v/>
      </c>
      <c r="H50" s="81"/>
      <c r="I50" s="2"/>
      <c r="J50" s="5"/>
      <c r="K50" s="2"/>
      <c r="L50" s="18" t="str">
        <f t="shared" si="1"/>
        <v/>
      </c>
      <c r="M50" s="2"/>
      <c r="N50" s="5"/>
      <c r="O50" s="2"/>
      <c r="P50" s="5"/>
      <c r="Q50" s="29" t="str">
        <f t="shared" si="2"/>
        <v/>
      </c>
    </row>
    <row r="51" spans="2:17" x14ac:dyDescent="0.2">
      <c r="B51" s="38">
        <v>43</v>
      </c>
      <c r="C51" s="45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2"/>
      <c r="N51" s="5"/>
      <c r="O51" s="37"/>
      <c r="P51" s="5"/>
      <c r="Q51" s="18" t="str">
        <f t="shared" si="2"/>
        <v/>
      </c>
    </row>
    <row r="52" spans="2:17" x14ac:dyDescent="0.2">
      <c r="B52" s="38">
        <v>44</v>
      </c>
      <c r="C52" s="45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2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17"/>
      <c r="D53" s="3"/>
      <c r="E53" s="4"/>
      <c r="F53" s="3"/>
      <c r="G53" s="4" t="str">
        <f t="shared" si="0"/>
        <v/>
      </c>
      <c r="H53" s="17">
        <v>1</v>
      </c>
      <c r="I53" s="3"/>
      <c r="J53" s="4"/>
      <c r="K53" s="4"/>
      <c r="L53" s="20">
        <f t="shared" si="1"/>
        <v>1</v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45"/>
      <c r="D54" s="5"/>
      <c r="E54" s="37"/>
      <c r="F54" s="5"/>
      <c r="G54" s="2" t="str">
        <f t="shared" si="0"/>
        <v/>
      </c>
      <c r="H54" s="45">
        <v>1</v>
      </c>
      <c r="I54" s="5"/>
      <c r="J54" s="37"/>
      <c r="K54" s="37"/>
      <c r="L54" s="18">
        <f t="shared" si="1"/>
        <v>1</v>
      </c>
      <c r="M54" s="2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45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2"/>
      <c r="N55" s="5"/>
      <c r="O55" s="37"/>
      <c r="P55" s="5"/>
      <c r="Q55" s="18" t="str">
        <f t="shared" si="2"/>
        <v/>
      </c>
    </row>
    <row r="56" spans="2:17" x14ac:dyDescent="0.2">
      <c r="B56" s="43">
        <v>48</v>
      </c>
      <c r="C56" s="16"/>
      <c r="D56" s="6"/>
      <c r="E56" s="10"/>
      <c r="F56" s="6"/>
      <c r="G56" s="37" t="str">
        <f t="shared" si="0"/>
        <v/>
      </c>
      <c r="H56" s="16"/>
      <c r="I56" s="6"/>
      <c r="J56" s="10"/>
      <c r="K56" s="10"/>
      <c r="L56" s="18" t="str">
        <f t="shared" si="1"/>
        <v/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45"/>
      <c r="D57" s="5"/>
      <c r="E57" s="37"/>
      <c r="F57" s="5"/>
      <c r="G57" s="4" t="str">
        <f t="shared" si="0"/>
        <v/>
      </c>
      <c r="H57" s="45">
        <v>1</v>
      </c>
      <c r="I57" s="5"/>
      <c r="J57" s="37"/>
      <c r="K57" s="37"/>
      <c r="L57" s="20">
        <f t="shared" si="1"/>
        <v>1</v>
      </c>
      <c r="M57" s="2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45"/>
      <c r="D58" s="5"/>
      <c r="E58" s="37"/>
      <c r="F58" s="5"/>
      <c r="G58" s="2" t="str">
        <f t="shared" si="0"/>
        <v/>
      </c>
      <c r="H58" s="45"/>
      <c r="I58" s="5"/>
      <c r="J58" s="37"/>
      <c r="K58" s="37"/>
      <c r="L58" s="18" t="str">
        <f t="shared" si="1"/>
        <v/>
      </c>
      <c r="M58" s="2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45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16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45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/>
      <c r="O61" s="37"/>
      <c r="P61" s="5"/>
      <c r="Q61" s="20" t="str">
        <f t="shared" si="2"/>
        <v/>
      </c>
    </row>
    <row r="62" spans="2:17" x14ac:dyDescent="0.2">
      <c r="B62" s="42">
        <v>54</v>
      </c>
      <c r="C62" s="45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45"/>
      <c r="D63" s="5"/>
      <c r="E63" s="37"/>
      <c r="F63" s="5"/>
      <c r="G63" s="37" t="str">
        <f t="shared" si="0"/>
        <v/>
      </c>
      <c r="H63" s="45">
        <v>1</v>
      </c>
      <c r="I63" s="5"/>
      <c r="J63" s="37"/>
      <c r="K63" s="37"/>
      <c r="L63" s="18">
        <f t="shared" si="1"/>
        <v>1</v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16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  <c r="M64" s="7"/>
      <c r="N64" s="6"/>
      <c r="O64" s="10"/>
      <c r="P64" s="6"/>
      <c r="Q64" s="18" t="str">
        <f t="shared" si="2"/>
        <v/>
      </c>
    </row>
    <row r="65" spans="2:17" x14ac:dyDescent="0.2">
      <c r="B65" s="42">
        <v>57</v>
      </c>
      <c r="C65" s="45"/>
      <c r="D65" s="5"/>
      <c r="E65" s="37"/>
      <c r="F65" s="5"/>
      <c r="G65" s="4" t="str">
        <f>IF(C65+D65+E65+F65=0,"",C65+D65+E65+F65)</f>
        <v/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45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45"/>
      <c r="D67" s="5"/>
      <c r="E67" s="37"/>
      <c r="F67" s="5"/>
      <c r="G67" s="37" t="str">
        <f t="shared" si="0"/>
        <v/>
      </c>
      <c r="H67" s="45"/>
      <c r="I67" s="5"/>
      <c r="J67" s="37"/>
      <c r="K67" s="37"/>
      <c r="L67" s="18" t="str">
        <f t="shared" si="1"/>
        <v/>
      </c>
      <c r="M67" s="119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16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45"/>
      <c r="D69" s="5"/>
      <c r="E69" s="37"/>
      <c r="F69" s="5"/>
      <c r="G69" s="4" t="str">
        <f t="shared" si="0"/>
        <v/>
      </c>
      <c r="H69" s="45"/>
      <c r="I69" s="5"/>
      <c r="J69" s="37"/>
      <c r="K69" s="37"/>
      <c r="L69" s="20" t="str">
        <f t="shared" si="1"/>
        <v/>
      </c>
      <c r="M69" s="119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45"/>
      <c r="D70" s="5"/>
      <c r="E70" s="37"/>
      <c r="F70" s="5"/>
      <c r="G70" s="2" t="str">
        <f t="shared" si="0"/>
        <v/>
      </c>
      <c r="H70" s="45">
        <v>1</v>
      </c>
      <c r="I70" s="5"/>
      <c r="J70" s="37"/>
      <c r="K70" s="37"/>
      <c r="L70" s="18">
        <f t="shared" si="1"/>
        <v>1</v>
      </c>
      <c r="M70" s="119"/>
      <c r="N70" s="5"/>
      <c r="O70" s="37"/>
      <c r="P70" s="5"/>
      <c r="Q70" s="29" t="str">
        <f t="shared" si="2"/>
        <v/>
      </c>
    </row>
    <row r="71" spans="2:17" s="2" customFormat="1" ht="7.5" customHeight="1" x14ac:dyDescent="0.2">
      <c r="B71" s="52"/>
    </row>
    <row r="72" spans="2:17" ht="6" customHeight="1" x14ac:dyDescent="0.2"/>
    <row r="73" spans="2:17" ht="7.5" customHeight="1" thickBot="1" x14ac:dyDescent="0.25">
      <c r="B73" s="12"/>
    </row>
    <row r="74" spans="2:17" ht="15.75" customHeight="1" thickBot="1" x14ac:dyDescent="0.25">
      <c r="B74" s="90" t="s">
        <v>5</v>
      </c>
      <c r="C74" s="355" t="s">
        <v>119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6"/>
      <c r="N74" s="356"/>
      <c r="O74" s="356"/>
      <c r="P74" s="356"/>
      <c r="Q74" s="357"/>
    </row>
    <row r="75" spans="2:17" ht="15.75" customHeight="1" thickBot="1" x14ac:dyDescent="0.25">
      <c r="B75" s="80" t="s">
        <v>4</v>
      </c>
      <c r="C75" s="363" t="s">
        <v>77</v>
      </c>
      <c r="D75" s="364"/>
      <c r="E75" s="364"/>
      <c r="F75" s="364"/>
      <c r="G75" s="386"/>
      <c r="H75" s="363" t="s">
        <v>80</v>
      </c>
      <c r="I75" s="364"/>
      <c r="J75" s="364"/>
      <c r="K75" s="364"/>
      <c r="L75" s="365"/>
      <c r="M75" s="366" t="s">
        <v>81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 t="str">
        <f t="shared" ref="G78:G140" si="3">IF(C78+D78+E78+F78=0,"",C78+D78+E78+F78)</f>
        <v/>
      </c>
      <c r="H78" s="45"/>
      <c r="I78" s="5"/>
      <c r="J78" s="37"/>
      <c r="K78" s="37"/>
      <c r="L78" s="18" t="str">
        <f t="shared" ref="L78:L140" si="4">IF(H78+I78+J78+K78=0,"",H78+I78+J78+K78)</f>
        <v/>
      </c>
      <c r="M78" s="2"/>
      <c r="N78" s="5"/>
      <c r="O78" s="37"/>
      <c r="P78" s="5"/>
      <c r="Q78" s="18" t="str">
        <f t="shared" ref="Q78:Q140" si="5">IF(M78+N78+O78+P78=0,"",M78+N78+O78+P78)</f>
        <v/>
      </c>
    </row>
    <row r="79" spans="2:17" x14ac:dyDescent="0.2">
      <c r="B79" s="76">
        <v>64</v>
      </c>
      <c r="C79" s="16"/>
      <c r="D79" s="6"/>
      <c r="E79" s="10"/>
      <c r="F79" s="6"/>
      <c r="G79" s="10" t="str">
        <f t="shared" si="3"/>
        <v/>
      </c>
      <c r="H79" s="16"/>
      <c r="I79" s="6"/>
      <c r="J79" s="10"/>
      <c r="K79" s="10"/>
      <c r="L79" s="19" t="str">
        <f t="shared" si="4"/>
        <v/>
      </c>
      <c r="M79" s="7"/>
      <c r="N79" s="6"/>
      <c r="O79" s="10"/>
      <c r="P79" s="6"/>
      <c r="Q79" s="19" t="str">
        <f t="shared" si="5"/>
        <v/>
      </c>
    </row>
    <row r="80" spans="2:17" x14ac:dyDescent="0.2">
      <c r="B80" s="38">
        <v>65</v>
      </c>
      <c r="C80" s="45"/>
      <c r="D80" s="5"/>
      <c r="E80" s="37"/>
      <c r="F80" s="5"/>
      <c r="G80" s="37" t="str">
        <f t="shared" si="3"/>
        <v/>
      </c>
      <c r="H80" s="45"/>
      <c r="I80" s="5"/>
      <c r="J80" s="37"/>
      <c r="K80" s="37"/>
      <c r="L80" s="18" t="str">
        <f t="shared" si="4"/>
        <v/>
      </c>
      <c r="M80" s="2"/>
      <c r="N80" s="5"/>
      <c r="O80" s="37"/>
      <c r="P80" s="5"/>
      <c r="Q80" s="18" t="str">
        <f t="shared" si="5"/>
        <v/>
      </c>
    </row>
    <row r="81" spans="2:17" x14ac:dyDescent="0.2">
      <c r="B81" s="38">
        <v>66</v>
      </c>
      <c r="C81" s="45"/>
      <c r="D81" s="5"/>
      <c r="E81" s="37"/>
      <c r="F81" s="5"/>
      <c r="G81" s="37" t="str">
        <f t="shared" si="3"/>
        <v/>
      </c>
      <c r="H81" s="45"/>
      <c r="I81" s="5"/>
      <c r="J81" s="37"/>
      <c r="K81" s="37"/>
      <c r="L81" s="18" t="str">
        <f t="shared" si="4"/>
        <v/>
      </c>
      <c r="M81" s="2"/>
      <c r="N81" s="5"/>
      <c r="O81" s="37"/>
      <c r="P81" s="5"/>
      <c r="Q81" s="18" t="str">
        <f t="shared" si="5"/>
        <v/>
      </c>
    </row>
    <row r="82" spans="2:17" x14ac:dyDescent="0.2">
      <c r="B82" s="38">
        <v>67</v>
      </c>
      <c r="C82" s="45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2"/>
      <c r="N82" s="5"/>
      <c r="O82" s="37"/>
      <c r="P82" s="5"/>
      <c r="Q82" s="18" t="str">
        <f t="shared" si="5"/>
        <v/>
      </c>
    </row>
    <row r="83" spans="2:17" x14ac:dyDescent="0.2">
      <c r="B83" s="76">
        <v>68</v>
      </c>
      <c r="C83" s="16"/>
      <c r="D83" s="6"/>
      <c r="E83" s="10"/>
      <c r="F83" s="6"/>
      <c r="G83" s="10" t="str">
        <f t="shared" si="3"/>
        <v/>
      </c>
      <c r="H83" s="16"/>
      <c r="I83" s="6"/>
      <c r="J83" s="10"/>
      <c r="K83" s="10"/>
      <c r="L83" s="19" t="str">
        <f t="shared" si="4"/>
        <v/>
      </c>
      <c r="M83" s="7"/>
      <c r="N83" s="6"/>
      <c r="O83" s="10"/>
      <c r="P83" s="6"/>
      <c r="Q83" s="19" t="str">
        <f t="shared" si="5"/>
        <v/>
      </c>
    </row>
    <row r="84" spans="2:17" x14ac:dyDescent="0.2">
      <c r="B84" s="38">
        <v>69</v>
      </c>
      <c r="C84" s="45"/>
      <c r="D84" s="5"/>
      <c r="E84" s="37"/>
      <c r="F84" s="5"/>
      <c r="G84" s="37" t="str">
        <f t="shared" si="3"/>
        <v/>
      </c>
      <c r="H84" s="45">
        <v>1</v>
      </c>
      <c r="I84" s="5"/>
      <c r="J84" s="37"/>
      <c r="K84" s="37"/>
      <c r="L84" s="18">
        <f t="shared" si="4"/>
        <v>1</v>
      </c>
      <c r="M84" s="2"/>
      <c r="N84" s="5"/>
      <c r="O84" s="37"/>
      <c r="P84" s="5"/>
      <c r="Q84" s="18" t="str">
        <f t="shared" si="5"/>
        <v/>
      </c>
    </row>
    <row r="85" spans="2:17" x14ac:dyDescent="0.2">
      <c r="B85" s="38">
        <v>70</v>
      </c>
      <c r="C85" s="45"/>
      <c r="D85" s="5"/>
      <c r="E85" s="37"/>
      <c r="F85" s="5"/>
      <c r="G85" s="37" t="str">
        <f t="shared" si="3"/>
        <v/>
      </c>
      <c r="H85" s="45"/>
      <c r="I85" s="5"/>
      <c r="J85" s="37"/>
      <c r="K85" s="37"/>
      <c r="L85" s="18" t="str">
        <f t="shared" si="4"/>
        <v/>
      </c>
      <c r="M85" s="119"/>
      <c r="N85" s="5"/>
      <c r="O85" s="37"/>
      <c r="P85" s="5"/>
      <c r="Q85" s="18" t="str">
        <f t="shared" si="5"/>
        <v/>
      </c>
    </row>
    <row r="86" spans="2:17" x14ac:dyDescent="0.2">
      <c r="B86" s="38">
        <v>71</v>
      </c>
      <c r="C86" s="45"/>
      <c r="D86" s="5"/>
      <c r="E86" s="37"/>
      <c r="F86" s="5"/>
      <c r="G86" s="37" t="str">
        <f t="shared" si="3"/>
        <v/>
      </c>
      <c r="H86" s="45">
        <v>1</v>
      </c>
      <c r="I86" s="5"/>
      <c r="J86" s="37"/>
      <c r="K86" s="37"/>
      <c r="L86" s="18">
        <f t="shared" si="4"/>
        <v>1</v>
      </c>
      <c r="M86" s="119"/>
      <c r="N86" s="5"/>
      <c r="O86" s="37"/>
      <c r="P86" s="5"/>
      <c r="Q86" s="18" t="str">
        <f t="shared" si="5"/>
        <v/>
      </c>
    </row>
    <row r="87" spans="2:17" x14ac:dyDescent="0.2">
      <c r="B87" s="76">
        <v>72</v>
      </c>
      <c r="C87" s="45"/>
      <c r="D87" s="5"/>
      <c r="E87" s="37"/>
      <c r="F87" s="5"/>
      <c r="G87" s="37" t="str">
        <f t="shared" si="3"/>
        <v/>
      </c>
      <c r="H87" s="45"/>
      <c r="I87" s="5"/>
      <c r="J87" s="37"/>
      <c r="K87" s="37"/>
      <c r="L87" s="18" t="str">
        <f t="shared" si="4"/>
        <v/>
      </c>
      <c r="M87" s="119"/>
      <c r="N87" s="5"/>
      <c r="O87" s="37"/>
      <c r="P87" s="5"/>
      <c r="Q87" s="18" t="str">
        <f t="shared" si="5"/>
        <v/>
      </c>
    </row>
    <row r="88" spans="2:17" x14ac:dyDescent="0.2">
      <c r="B88" s="38">
        <v>73</v>
      </c>
      <c r="C88" s="17"/>
      <c r="D88" s="3"/>
      <c r="E88" s="4"/>
      <c r="F88" s="3"/>
      <c r="G88" s="4" t="str">
        <f t="shared" si="3"/>
        <v/>
      </c>
      <c r="H88" s="17"/>
      <c r="I88" s="3">
        <v>1</v>
      </c>
      <c r="J88" s="4"/>
      <c r="K88" s="4"/>
      <c r="L88" s="20">
        <f t="shared" si="4"/>
        <v>1</v>
      </c>
      <c r="M88" s="8"/>
      <c r="N88" s="3"/>
      <c r="O88" s="4"/>
      <c r="P88" s="3"/>
      <c r="Q88" s="20" t="str">
        <f t="shared" si="5"/>
        <v/>
      </c>
    </row>
    <row r="89" spans="2:17" x14ac:dyDescent="0.2">
      <c r="B89" s="38">
        <v>74</v>
      </c>
      <c r="C89" s="45"/>
      <c r="D89" s="5"/>
      <c r="E89" s="37"/>
      <c r="F89" s="5"/>
      <c r="G89" s="37" t="str">
        <f t="shared" si="3"/>
        <v/>
      </c>
      <c r="H89" s="45">
        <v>1</v>
      </c>
      <c r="I89" s="5"/>
      <c r="J89" s="37"/>
      <c r="K89" s="37"/>
      <c r="L89" s="18">
        <f t="shared" si="4"/>
        <v>1</v>
      </c>
      <c r="M89" s="119"/>
      <c r="N89" s="5"/>
      <c r="O89" s="37"/>
      <c r="P89" s="5"/>
      <c r="Q89" s="18" t="str">
        <f t="shared" si="5"/>
        <v/>
      </c>
    </row>
    <row r="90" spans="2:17" x14ac:dyDescent="0.2">
      <c r="B90" s="38">
        <v>75</v>
      </c>
      <c r="C90" s="45"/>
      <c r="D90" s="5"/>
      <c r="E90" s="37"/>
      <c r="F90" s="5"/>
      <c r="G90" s="37" t="str">
        <f t="shared" si="3"/>
        <v/>
      </c>
      <c r="H90" s="45"/>
      <c r="I90" s="5"/>
      <c r="J90" s="37"/>
      <c r="K90" s="37"/>
      <c r="L90" s="18" t="str">
        <f t="shared" si="4"/>
        <v/>
      </c>
      <c r="M90" s="119"/>
      <c r="N90" s="5"/>
      <c r="O90" s="37"/>
      <c r="P90" s="5"/>
      <c r="Q90" s="18" t="str">
        <f t="shared" si="5"/>
        <v/>
      </c>
    </row>
    <row r="91" spans="2:17" x14ac:dyDescent="0.2">
      <c r="B91" s="76">
        <v>76</v>
      </c>
      <c r="C91" s="16"/>
      <c r="D91" s="6"/>
      <c r="E91" s="10"/>
      <c r="F91" s="6"/>
      <c r="G91" s="10" t="str">
        <f t="shared" si="3"/>
        <v/>
      </c>
      <c r="H91" s="16">
        <v>1</v>
      </c>
      <c r="I91" s="6"/>
      <c r="J91" s="10"/>
      <c r="K91" s="10"/>
      <c r="L91" s="19">
        <f t="shared" si="4"/>
        <v>1</v>
      </c>
      <c r="M91" s="7"/>
      <c r="N91" s="6"/>
      <c r="O91" s="10"/>
      <c r="P91" s="6"/>
      <c r="Q91" s="19" t="str">
        <f t="shared" si="5"/>
        <v/>
      </c>
    </row>
    <row r="92" spans="2:17" x14ac:dyDescent="0.2">
      <c r="B92" s="38">
        <v>77</v>
      </c>
      <c r="C92" s="45"/>
      <c r="D92" s="5"/>
      <c r="E92" s="37"/>
      <c r="F92" s="5"/>
      <c r="G92" s="37" t="str">
        <f t="shared" si="3"/>
        <v/>
      </c>
      <c r="H92" s="45"/>
      <c r="I92" s="5"/>
      <c r="J92" s="37"/>
      <c r="K92" s="37"/>
      <c r="L92" s="18" t="str">
        <f t="shared" si="4"/>
        <v/>
      </c>
      <c r="M92" s="45"/>
      <c r="N92" s="5"/>
      <c r="O92" s="37"/>
      <c r="P92" s="37"/>
      <c r="Q92" s="18" t="str">
        <f t="shared" si="5"/>
        <v/>
      </c>
    </row>
    <row r="93" spans="2:17" x14ac:dyDescent="0.2">
      <c r="B93" s="38">
        <v>78</v>
      </c>
      <c r="C93" s="45"/>
      <c r="D93" s="5"/>
      <c r="E93" s="37"/>
      <c r="F93" s="5"/>
      <c r="G93" s="37" t="str">
        <f t="shared" si="3"/>
        <v/>
      </c>
      <c r="H93" s="45">
        <v>1</v>
      </c>
      <c r="I93" s="5"/>
      <c r="J93" s="37"/>
      <c r="K93" s="37"/>
      <c r="L93" s="18">
        <f t="shared" si="4"/>
        <v>1</v>
      </c>
      <c r="M93" s="2"/>
      <c r="N93" s="5"/>
      <c r="O93" s="37"/>
      <c r="P93" s="5"/>
      <c r="Q93" s="18" t="str">
        <f t="shared" si="5"/>
        <v/>
      </c>
    </row>
    <row r="94" spans="2:17" x14ac:dyDescent="0.2">
      <c r="B94" s="38">
        <v>79</v>
      </c>
      <c r="C94" s="45"/>
      <c r="D94" s="5"/>
      <c r="E94" s="37"/>
      <c r="F94" s="5"/>
      <c r="G94" s="37" t="str">
        <f t="shared" si="3"/>
        <v/>
      </c>
      <c r="H94" s="45"/>
      <c r="I94" s="5"/>
      <c r="J94" s="37"/>
      <c r="K94" s="37"/>
      <c r="L94" s="18" t="str">
        <f t="shared" si="4"/>
        <v/>
      </c>
      <c r="M94" s="2"/>
      <c r="N94" s="5"/>
      <c r="O94" s="37"/>
      <c r="P94" s="5"/>
      <c r="Q94" s="18" t="str">
        <f t="shared" si="5"/>
        <v/>
      </c>
    </row>
    <row r="95" spans="2:17" x14ac:dyDescent="0.2">
      <c r="B95" s="43">
        <v>80</v>
      </c>
      <c r="C95" s="45"/>
      <c r="D95" s="5"/>
      <c r="E95" s="37"/>
      <c r="F95" s="5"/>
      <c r="G95" s="37" t="str">
        <f t="shared" si="3"/>
        <v/>
      </c>
      <c r="H95" s="16"/>
      <c r="I95" s="6">
        <v>1</v>
      </c>
      <c r="J95" s="10"/>
      <c r="K95" s="10"/>
      <c r="L95" s="19">
        <f t="shared" si="4"/>
        <v>1</v>
      </c>
      <c r="M95" s="7"/>
      <c r="N95" s="6"/>
      <c r="O95" s="10"/>
      <c r="P95" s="6"/>
      <c r="Q95" s="19" t="str">
        <f t="shared" si="5"/>
        <v/>
      </c>
    </row>
    <row r="96" spans="2:17" x14ac:dyDescent="0.2">
      <c r="B96" s="38">
        <v>81</v>
      </c>
      <c r="C96" s="17"/>
      <c r="D96" s="3"/>
      <c r="E96" s="4"/>
      <c r="F96" s="3"/>
      <c r="G96" s="4" t="str">
        <f t="shared" si="3"/>
        <v/>
      </c>
      <c r="H96" s="45"/>
      <c r="I96" s="5">
        <v>1</v>
      </c>
      <c r="J96" s="37"/>
      <c r="K96" s="37"/>
      <c r="L96" s="18">
        <f>IF(H96+I96+J96+K96=0,"",H96+I96+J96+K96)</f>
        <v>1</v>
      </c>
      <c r="M96" s="45"/>
      <c r="N96" s="5"/>
      <c r="O96" s="37"/>
      <c r="P96" s="37"/>
      <c r="Q96" s="18" t="str">
        <f t="shared" si="5"/>
        <v/>
      </c>
    </row>
    <row r="97" spans="2:17" x14ac:dyDescent="0.2">
      <c r="B97" s="38">
        <v>82</v>
      </c>
      <c r="C97" s="45"/>
      <c r="D97" s="5"/>
      <c r="E97" s="37"/>
      <c r="F97" s="5"/>
      <c r="G97" s="37" t="str">
        <f t="shared" si="3"/>
        <v/>
      </c>
      <c r="H97" s="45"/>
      <c r="I97" s="5"/>
      <c r="J97" s="37"/>
      <c r="K97" s="37"/>
      <c r="L97" s="18" t="str">
        <f t="shared" si="4"/>
        <v/>
      </c>
      <c r="M97" s="2"/>
      <c r="N97" s="5"/>
      <c r="O97" s="37"/>
      <c r="P97" s="5"/>
      <c r="Q97" s="18" t="str">
        <f t="shared" si="5"/>
        <v/>
      </c>
    </row>
    <row r="98" spans="2:17" x14ac:dyDescent="0.2">
      <c r="B98" s="38">
        <v>83</v>
      </c>
      <c r="C98" s="45"/>
      <c r="D98" s="5"/>
      <c r="E98" s="37"/>
      <c r="F98" s="5"/>
      <c r="G98" s="37" t="str">
        <f t="shared" si="3"/>
        <v/>
      </c>
      <c r="H98" s="45"/>
      <c r="I98" s="5"/>
      <c r="J98" s="37"/>
      <c r="K98" s="37"/>
      <c r="L98" s="18" t="str">
        <f t="shared" si="4"/>
        <v/>
      </c>
      <c r="M98" s="2"/>
      <c r="N98" s="5"/>
      <c r="O98" s="37"/>
      <c r="P98" s="5"/>
      <c r="Q98" s="18" t="str">
        <f t="shared" si="5"/>
        <v/>
      </c>
    </row>
    <row r="99" spans="2:17" x14ac:dyDescent="0.2">
      <c r="B99" s="43">
        <v>84</v>
      </c>
      <c r="C99" s="16"/>
      <c r="D99" s="6"/>
      <c r="E99" s="10"/>
      <c r="F99" s="6"/>
      <c r="G99" s="10" t="str">
        <f t="shared" si="3"/>
        <v/>
      </c>
      <c r="H99" s="16">
        <v>1</v>
      </c>
      <c r="I99" s="6"/>
      <c r="J99" s="10"/>
      <c r="K99" s="10"/>
      <c r="L99" s="19">
        <f t="shared" si="4"/>
        <v>1</v>
      </c>
      <c r="M99" s="7"/>
      <c r="N99" s="6"/>
      <c r="O99" s="10"/>
      <c r="P99" s="6"/>
      <c r="Q99" s="19" t="str">
        <f t="shared" si="5"/>
        <v/>
      </c>
    </row>
    <row r="100" spans="2:17" x14ac:dyDescent="0.2">
      <c r="B100" s="38">
        <v>85</v>
      </c>
      <c r="C100" s="45"/>
      <c r="D100" s="5"/>
      <c r="E100" s="37"/>
      <c r="F100" s="5"/>
      <c r="G100" s="37" t="str">
        <f t="shared" si="3"/>
        <v/>
      </c>
      <c r="H100" s="45">
        <v>1</v>
      </c>
      <c r="I100" s="5"/>
      <c r="J100" s="37"/>
      <c r="K100" s="37"/>
      <c r="L100" s="18">
        <f t="shared" si="4"/>
        <v>1</v>
      </c>
      <c r="M100" s="2"/>
      <c r="N100" s="5"/>
      <c r="O100" s="37"/>
      <c r="P100" s="5"/>
      <c r="Q100" s="18" t="str">
        <f t="shared" si="5"/>
        <v/>
      </c>
    </row>
    <row r="101" spans="2:17" x14ac:dyDescent="0.2">
      <c r="B101" s="42">
        <v>86</v>
      </c>
      <c r="C101" s="45"/>
      <c r="D101" s="5"/>
      <c r="E101" s="37"/>
      <c r="F101" s="5"/>
      <c r="G101" s="37" t="str">
        <f t="shared" si="3"/>
        <v/>
      </c>
      <c r="H101" s="45"/>
      <c r="I101" s="5"/>
      <c r="J101" s="37"/>
      <c r="K101" s="37"/>
      <c r="L101" s="18" t="str">
        <f t="shared" si="4"/>
        <v/>
      </c>
      <c r="M101" s="2"/>
      <c r="N101" s="5"/>
      <c r="O101" s="37"/>
      <c r="P101" s="5"/>
      <c r="Q101" s="18" t="str">
        <f t="shared" si="5"/>
        <v/>
      </c>
    </row>
    <row r="102" spans="2:17" x14ac:dyDescent="0.2">
      <c r="B102" s="42">
        <v>87</v>
      </c>
      <c r="C102" s="45"/>
      <c r="D102" s="5"/>
      <c r="E102" s="37"/>
      <c r="F102" s="5"/>
      <c r="G102" s="37" t="str">
        <f t="shared" si="3"/>
        <v/>
      </c>
      <c r="H102" s="45"/>
      <c r="I102" s="5"/>
      <c r="J102" s="37"/>
      <c r="K102" s="37"/>
      <c r="L102" s="18" t="str">
        <f t="shared" si="4"/>
        <v/>
      </c>
      <c r="M102" s="2"/>
      <c r="N102" s="5"/>
      <c r="O102" s="37"/>
      <c r="P102" s="5"/>
      <c r="Q102" s="18" t="str">
        <f t="shared" si="5"/>
        <v/>
      </c>
    </row>
    <row r="103" spans="2:17" x14ac:dyDescent="0.2">
      <c r="B103" s="43">
        <v>88</v>
      </c>
      <c r="C103" s="45"/>
      <c r="D103" s="5"/>
      <c r="E103" s="37"/>
      <c r="F103" s="5"/>
      <c r="G103" s="37" t="str">
        <f t="shared" si="3"/>
        <v/>
      </c>
      <c r="H103" s="45"/>
      <c r="I103" s="5">
        <v>2</v>
      </c>
      <c r="J103" s="37"/>
      <c r="K103" s="37"/>
      <c r="L103" s="18">
        <f t="shared" si="4"/>
        <v>2</v>
      </c>
      <c r="M103" s="119"/>
      <c r="N103" s="5"/>
      <c r="O103" s="37"/>
      <c r="P103" s="5"/>
      <c r="Q103" s="18" t="str">
        <f t="shared" si="5"/>
        <v/>
      </c>
    </row>
    <row r="104" spans="2:17" x14ac:dyDescent="0.2">
      <c r="B104" s="42">
        <v>89</v>
      </c>
      <c r="C104" s="17"/>
      <c r="D104" s="3"/>
      <c r="E104" s="4"/>
      <c r="F104" s="3"/>
      <c r="G104" s="4" t="str">
        <f t="shared" si="3"/>
        <v/>
      </c>
      <c r="H104" s="17"/>
      <c r="I104" s="3"/>
      <c r="J104" s="4"/>
      <c r="K104" s="4"/>
      <c r="L104" s="20" t="str">
        <f t="shared" si="4"/>
        <v/>
      </c>
      <c r="M104" s="8"/>
      <c r="N104" s="3"/>
      <c r="O104" s="4"/>
      <c r="P104" s="3"/>
      <c r="Q104" s="20" t="str">
        <f t="shared" si="5"/>
        <v/>
      </c>
    </row>
    <row r="105" spans="2:17" x14ac:dyDescent="0.2">
      <c r="B105" s="42">
        <v>90</v>
      </c>
      <c r="C105" s="45"/>
      <c r="D105" s="5"/>
      <c r="E105" s="37"/>
      <c r="F105" s="5"/>
      <c r="G105" s="37" t="str">
        <f t="shared" si="3"/>
        <v/>
      </c>
      <c r="H105" s="45"/>
      <c r="I105" s="5"/>
      <c r="J105" s="37"/>
      <c r="K105" s="37"/>
      <c r="L105" s="18" t="str">
        <f t="shared" si="4"/>
        <v/>
      </c>
      <c r="M105" s="2"/>
      <c r="N105" s="5"/>
      <c r="O105" s="37"/>
      <c r="P105" s="5"/>
      <c r="Q105" s="18" t="str">
        <f t="shared" si="5"/>
        <v/>
      </c>
    </row>
    <row r="106" spans="2:17" x14ac:dyDescent="0.2">
      <c r="B106" s="42">
        <v>91</v>
      </c>
      <c r="C106" s="45"/>
      <c r="D106" s="5"/>
      <c r="E106" s="37"/>
      <c r="F106" s="5"/>
      <c r="G106" s="37" t="str">
        <f t="shared" si="3"/>
        <v/>
      </c>
      <c r="H106" s="45"/>
      <c r="I106" s="5"/>
      <c r="J106" s="37"/>
      <c r="K106" s="37"/>
      <c r="L106" s="18" t="str">
        <f t="shared" si="4"/>
        <v/>
      </c>
      <c r="M106" s="2"/>
      <c r="N106" s="5"/>
      <c r="O106" s="37"/>
      <c r="P106" s="5"/>
      <c r="Q106" s="18" t="str">
        <f t="shared" si="5"/>
        <v/>
      </c>
    </row>
    <row r="107" spans="2:17" x14ac:dyDescent="0.2">
      <c r="B107" s="43">
        <v>92</v>
      </c>
      <c r="C107" s="16"/>
      <c r="D107" s="6"/>
      <c r="E107" s="10"/>
      <c r="F107" s="6"/>
      <c r="G107" s="10" t="str">
        <f t="shared" si="3"/>
        <v/>
      </c>
      <c r="H107" s="16"/>
      <c r="I107" s="6"/>
      <c r="J107" s="10"/>
      <c r="K107" s="10"/>
      <c r="L107" s="19" t="str">
        <f t="shared" si="4"/>
        <v/>
      </c>
      <c r="M107" s="7"/>
      <c r="N107" s="6"/>
      <c r="O107" s="10"/>
      <c r="P107" s="6"/>
      <c r="Q107" s="19" t="str">
        <f t="shared" si="5"/>
        <v/>
      </c>
    </row>
    <row r="108" spans="2:17" x14ac:dyDescent="0.2">
      <c r="B108" s="42">
        <v>93</v>
      </c>
      <c r="C108" s="45"/>
      <c r="D108" s="5"/>
      <c r="E108" s="37"/>
      <c r="F108" s="5"/>
      <c r="G108" s="37" t="str">
        <f t="shared" si="3"/>
        <v/>
      </c>
      <c r="H108" s="45"/>
      <c r="I108" s="5"/>
      <c r="J108" s="37"/>
      <c r="K108" s="37"/>
      <c r="L108" s="18" t="str">
        <f t="shared" si="4"/>
        <v/>
      </c>
      <c r="M108" s="119"/>
      <c r="N108" s="5"/>
      <c r="O108" s="37"/>
      <c r="P108" s="5"/>
      <c r="Q108" s="18" t="str">
        <f t="shared" si="5"/>
        <v/>
      </c>
    </row>
    <row r="109" spans="2:17" x14ac:dyDescent="0.2">
      <c r="B109" s="42">
        <v>94</v>
      </c>
      <c r="C109" s="45"/>
      <c r="D109" s="5"/>
      <c r="E109" s="37"/>
      <c r="F109" s="5"/>
      <c r="G109" s="37" t="str">
        <f t="shared" si="3"/>
        <v/>
      </c>
      <c r="H109" s="45"/>
      <c r="I109" s="5"/>
      <c r="J109" s="37"/>
      <c r="K109" s="37"/>
      <c r="L109" s="18" t="str">
        <f t="shared" si="4"/>
        <v/>
      </c>
      <c r="M109" s="2"/>
      <c r="N109" s="5"/>
      <c r="O109" s="37"/>
      <c r="P109" s="5"/>
      <c r="Q109" s="18" t="str">
        <f t="shared" si="5"/>
        <v/>
      </c>
    </row>
    <row r="110" spans="2:17" x14ac:dyDescent="0.2">
      <c r="B110" s="42">
        <v>95</v>
      </c>
      <c r="C110" s="45"/>
      <c r="D110" s="5"/>
      <c r="E110" s="37"/>
      <c r="F110" s="5"/>
      <c r="G110" s="37" t="str">
        <f t="shared" si="3"/>
        <v/>
      </c>
      <c r="H110" s="45"/>
      <c r="I110" s="5">
        <v>1</v>
      </c>
      <c r="J110" s="37"/>
      <c r="K110" s="37"/>
      <c r="L110" s="18">
        <f t="shared" si="4"/>
        <v>1</v>
      </c>
      <c r="M110" s="2"/>
      <c r="N110" s="5"/>
      <c r="O110" s="37"/>
      <c r="P110" s="5"/>
      <c r="Q110" s="18" t="str">
        <f t="shared" si="5"/>
        <v/>
      </c>
    </row>
    <row r="111" spans="2:17" x14ac:dyDescent="0.2">
      <c r="B111" s="43">
        <v>96</v>
      </c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2"/>
      <c r="N111" s="5"/>
      <c r="O111" s="37"/>
      <c r="P111" s="5"/>
      <c r="Q111" s="18" t="str">
        <f t="shared" si="5"/>
        <v/>
      </c>
    </row>
    <row r="112" spans="2:17" ht="13.5" thickBot="1" x14ac:dyDescent="0.25">
      <c r="B112" s="42">
        <v>97</v>
      </c>
      <c r="C112" s="46"/>
      <c r="D112" s="67"/>
      <c r="E112" s="39"/>
      <c r="F112" s="67"/>
      <c r="G112" s="39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8"/>
      <c r="N112" s="3"/>
      <c r="O112" s="4"/>
      <c r="P112" s="3"/>
      <c r="Q112" s="20" t="str">
        <f t="shared" si="5"/>
        <v/>
      </c>
    </row>
    <row r="113" spans="2:17" x14ac:dyDescent="0.2">
      <c r="B113" s="42">
        <v>98</v>
      </c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2"/>
      <c r="N113" s="5"/>
      <c r="O113" s="37"/>
      <c r="P113" s="5"/>
      <c r="Q113" s="18" t="str">
        <f t="shared" si="5"/>
        <v/>
      </c>
    </row>
    <row r="114" spans="2:17" x14ac:dyDescent="0.2">
      <c r="B114" s="42">
        <v>99</v>
      </c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2"/>
      <c r="N114" s="5"/>
      <c r="O114" s="37"/>
      <c r="P114" s="5"/>
      <c r="Q114" s="18" t="str">
        <f t="shared" si="5"/>
        <v/>
      </c>
    </row>
    <row r="115" spans="2:17" x14ac:dyDescent="0.2">
      <c r="B115" s="43">
        <v>100</v>
      </c>
      <c r="C115" s="16"/>
      <c r="D115" s="6"/>
      <c r="E115" s="10"/>
      <c r="F115" s="6"/>
      <c r="G115" s="10" t="str">
        <f t="shared" si="3"/>
        <v/>
      </c>
      <c r="H115" s="16"/>
      <c r="I115" s="6">
        <v>1</v>
      </c>
      <c r="J115" s="10"/>
      <c r="K115" s="10"/>
      <c r="L115" s="19">
        <f t="shared" si="4"/>
        <v>1</v>
      </c>
      <c r="M115" s="7"/>
      <c r="N115" s="6"/>
      <c r="O115" s="10"/>
      <c r="P115" s="6"/>
      <c r="Q115" s="19" t="str">
        <f t="shared" si="5"/>
        <v/>
      </c>
    </row>
    <row r="116" spans="2:17" x14ac:dyDescent="0.2">
      <c r="B116" s="42">
        <v>101</v>
      </c>
      <c r="C116" s="17"/>
      <c r="D116" s="3"/>
      <c r="E116" s="4"/>
      <c r="F116" s="3"/>
      <c r="G116" s="4" t="str">
        <f t="shared" si="3"/>
        <v/>
      </c>
      <c r="H116" s="17"/>
      <c r="I116" s="3"/>
      <c r="J116" s="4"/>
      <c r="K116" s="4"/>
      <c r="L116" s="20" t="str">
        <f t="shared" si="4"/>
        <v/>
      </c>
      <c r="M116" s="8"/>
      <c r="N116" s="3"/>
      <c r="O116" s="4"/>
      <c r="P116" s="3"/>
      <c r="Q116" s="20" t="str">
        <f t="shared" si="5"/>
        <v/>
      </c>
    </row>
    <row r="117" spans="2:17" x14ac:dyDescent="0.2">
      <c r="B117" s="42">
        <v>102</v>
      </c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2"/>
      <c r="N117" s="5"/>
      <c r="O117" s="2"/>
      <c r="P117" s="5"/>
      <c r="Q117" s="29" t="str">
        <f t="shared" si="5"/>
        <v/>
      </c>
    </row>
    <row r="118" spans="2:17" x14ac:dyDescent="0.2">
      <c r="B118" s="42">
        <v>103</v>
      </c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2"/>
      <c r="N118" s="5"/>
      <c r="O118" s="37"/>
      <c r="P118" s="5"/>
      <c r="Q118" s="18" t="str">
        <f t="shared" si="5"/>
        <v/>
      </c>
    </row>
    <row r="119" spans="2:17" x14ac:dyDescent="0.2">
      <c r="B119" s="43">
        <v>104</v>
      </c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2"/>
      <c r="N119" s="5"/>
      <c r="O119" s="37"/>
      <c r="P119" s="5"/>
      <c r="Q119" s="18" t="str">
        <f t="shared" si="5"/>
        <v/>
      </c>
    </row>
    <row r="120" spans="2:17" x14ac:dyDescent="0.2">
      <c r="B120" s="42">
        <v>105</v>
      </c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8"/>
      <c r="N120" s="3"/>
      <c r="O120" s="4"/>
      <c r="P120" s="3"/>
      <c r="Q120" s="20" t="str">
        <f t="shared" si="5"/>
        <v/>
      </c>
    </row>
    <row r="121" spans="2:17" x14ac:dyDescent="0.2">
      <c r="B121" s="42">
        <v>106</v>
      </c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2"/>
      <c r="N121" s="5"/>
      <c r="O121" s="37"/>
      <c r="P121" s="5"/>
      <c r="Q121" s="29" t="str">
        <f t="shared" si="5"/>
        <v/>
      </c>
    </row>
    <row r="122" spans="2:17" x14ac:dyDescent="0.2">
      <c r="B122" s="42">
        <v>107</v>
      </c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2"/>
      <c r="N122" s="5"/>
      <c r="O122" s="37"/>
      <c r="P122" s="5"/>
      <c r="Q122" s="18" t="str">
        <f t="shared" si="5"/>
        <v/>
      </c>
    </row>
    <row r="123" spans="2:17" x14ac:dyDescent="0.2">
      <c r="B123" s="43">
        <v>108</v>
      </c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7"/>
      <c r="N123" s="6"/>
      <c r="O123" s="10"/>
      <c r="P123" s="6"/>
      <c r="Q123" s="18" t="str">
        <f t="shared" si="5"/>
        <v/>
      </c>
    </row>
    <row r="124" spans="2:17" x14ac:dyDescent="0.2">
      <c r="B124" s="42">
        <v>109</v>
      </c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2"/>
      <c r="N124" s="5"/>
      <c r="O124" s="37"/>
      <c r="P124" s="5"/>
      <c r="Q124" s="20" t="str">
        <f t="shared" si="5"/>
        <v/>
      </c>
    </row>
    <row r="125" spans="2:17" x14ac:dyDescent="0.2">
      <c r="B125" s="42">
        <v>110</v>
      </c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2"/>
      <c r="N125" s="5"/>
      <c r="O125" s="37"/>
      <c r="P125" s="5"/>
      <c r="Q125" s="29" t="str">
        <f t="shared" si="5"/>
        <v/>
      </c>
    </row>
    <row r="126" spans="2:17" x14ac:dyDescent="0.2">
      <c r="B126" s="42">
        <v>111</v>
      </c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2"/>
      <c r="N126" s="5"/>
      <c r="O126" s="37"/>
      <c r="P126" s="5"/>
      <c r="Q126" s="18" t="str">
        <f t="shared" si="5"/>
        <v/>
      </c>
    </row>
    <row r="127" spans="2:17" x14ac:dyDescent="0.2">
      <c r="B127" s="43">
        <v>112</v>
      </c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7"/>
      <c r="N127" s="6"/>
      <c r="O127" s="10"/>
      <c r="P127" s="6"/>
      <c r="Q127" s="18" t="str">
        <f t="shared" si="5"/>
        <v/>
      </c>
    </row>
    <row r="128" spans="2:17" ht="13.5" thickBot="1" x14ac:dyDescent="0.25">
      <c r="B128" s="42">
        <v>113</v>
      </c>
      <c r="C128" s="45"/>
      <c r="D128" s="5"/>
      <c r="E128" s="37"/>
      <c r="F128" s="5"/>
      <c r="G128" s="4" t="str">
        <f t="shared" si="3"/>
        <v/>
      </c>
      <c r="H128" s="46"/>
      <c r="I128" s="67">
        <v>1</v>
      </c>
      <c r="J128" s="39"/>
      <c r="K128" s="39"/>
      <c r="L128" s="69">
        <f t="shared" si="4"/>
        <v>1</v>
      </c>
      <c r="M128" s="17"/>
      <c r="N128" s="3"/>
      <c r="O128" s="4"/>
      <c r="P128" s="3"/>
      <c r="Q128" s="20" t="str">
        <f t="shared" si="5"/>
        <v/>
      </c>
    </row>
    <row r="129" spans="2:17" x14ac:dyDescent="0.2">
      <c r="B129" s="38">
        <v>114</v>
      </c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2"/>
      <c r="N129" s="5"/>
      <c r="O129" s="37"/>
      <c r="P129" s="5"/>
      <c r="Q129" s="29" t="str">
        <f t="shared" si="5"/>
        <v/>
      </c>
    </row>
    <row r="130" spans="2:17" x14ac:dyDescent="0.2">
      <c r="B130" s="38">
        <v>115</v>
      </c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2"/>
      <c r="N130" s="5"/>
      <c r="O130" s="37"/>
      <c r="P130" s="5"/>
      <c r="Q130" s="18" t="str">
        <f t="shared" si="5"/>
        <v/>
      </c>
    </row>
    <row r="131" spans="2:17" x14ac:dyDescent="0.2">
      <c r="B131" s="76">
        <v>116</v>
      </c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7"/>
      <c r="N131" s="6"/>
      <c r="O131" s="10"/>
      <c r="P131" s="6"/>
      <c r="Q131" s="18" t="str">
        <f t="shared" si="5"/>
        <v/>
      </c>
    </row>
    <row r="132" spans="2:17" x14ac:dyDescent="0.2">
      <c r="B132" s="38">
        <v>117</v>
      </c>
      <c r="C132" s="45"/>
      <c r="D132" s="5"/>
      <c r="E132" s="37"/>
      <c r="F132" s="3"/>
      <c r="G132" s="4" t="str">
        <f t="shared" si="3"/>
        <v/>
      </c>
      <c r="H132" s="33"/>
      <c r="I132" s="37"/>
      <c r="J132" s="3"/>
      <c r="K132" s="37"/>
      <c r="L132" s="20" t="str">
        <f t="shared" si="4"/>
        <v/>
      </c>
      <c r="M132" s="2"/>
      <c r="N132" s="5"/>
      <c r="O132" s="37"/>
      <c r="P132" s="5"/>
      <c r="Q132" s="20" t="str">
        <f t="shared" si="5"/>
        <v/>
      </c>
    </row>
    <row r="133" spans="2:17" x14ac:dyDescent="0.2">
      <c r="B133" s="38">
        <v>118</v>
      </c>
      <c r="C133" s="45"/>
      <c r="D133" s="5"/>
      <c r="E133" s="37"/>
      <c r="F133" s="5"/>
      <c r="G133" s="2" t="str">
        <f t="shared" si="3"/>
        <v/>
      </c>
      <c r="H133" s="81"/>
      <c r="I133" s="37"/>
      <c r="J133" s="5"/>
      <c r="K133" s="37"/>
      <c r="L133" s="18" t="str">
        <f t="shared" si="4"/>
        <v/>
      </c>
      <c r="M133" s="2"/>
      <c r="N133" s="5"/>
      <c r="O133" s="37"/>
      <c r="P133" s="5"/>
      <c r="Q133" s="29" t="str">
        <f t="shared" si="5"/>
        <v/>
      </c>
    </row>
    <row r="134" spans="2:17" x14ac:dyDescent="0.2">
      <c r="B134" s="38">
        <v>119</v>
      </c>
      <c r="C134" s="45"/>
      <c r="D134" s="5"/>
      <c r="E134" s="37"/>
      <c r="F134" s="5"/>
      <c r="G134" s="37" t="str">
        <f t="shared" si="3"/>
        <v/>
      </c>
      <c r="H134" s="81"/>
      <c r="I134" s="37"/>
      <c r="J134" s="5"/>
      <c r="K134" s="37"/>
      <c r="L134" s="18" t="str">
        <f t="shared" si="4"/>
        <v/>
      </c>
      <c r="M134" s="13"/>
      <c r="N134" s="2"/>
      <c r="O134" s="5"/>
      <c r="P134" s="2"/>
      <c r="Q134" s="18" t="str">
        <f t="shared" si="5"/>
        <v/>
      </c>
    </row>
    <row r="135" spans="2:17" x14ac:dyDescent="0.2">
      <c r="B135" s="76">
        <v>120</v>
      </c>
      <c r="C135" s="16"/>
      <c r="D135" s="6"/>
      <c r="E135" s="10"/>
      <c r="F135" s="6"/>
      <c r="G135" s="10" t="str">
        <f t="shared" si="3"/>
        <v/>
      </c>
      <c r="H135" s="93"/>
      <c r="I135" s="10"/>
      <c r="J135" s="6"/>
      <c r="K135" s="10"/>
      <c r="L135" s="19" t="str">
        <f t="shared" si="4"/>
        <v/>
      </c>
      <c r="M135" s="11"/>
      <c r="N135" s="7"/>
      <c r="O135" s="6"/>
      <c r="P135" s="7"/>
      <c r="Q135" s="19" t="str">
        <f t="shared" si="5"/>
        <v/>
      </c>
    </row>
    <row r="136" spans="2:17" x14ac:dyDescent="0.2">
      <c r="B136" s="38">
        <v>121</v>
      </c>
      <c r="C136" s="45"/>
      <c r="D136" s="5"/>
      <c r="E136" s="37"/>
      <c r="F136" s="5"/>
      <c r="G136" s="37"/>
      <c r="H136" s="81"/>
      <c r="I136" s="37"/>
      <c r="J136" s="5"/>
      <c r="K136" s="37"/>
      <c r="L136" s="18"/>
      <c r="M136" s="13"/>
      <c r="N136" s="2"/>
      <c r="O136" s="5"/>
      <c r="P136" s="2"/>
      <c r="Q136" s="18" t="str">
        <f t="shared" si="5"/>
        <v/>
      </c>
    </row>
    <row r="137" spans="2:17" x14ac:dyDescent="0.2">
      <c r="B137" s="38">
        <v>122</v>
      </c>
      <c r="C137" s="45"/>
      <c r="D137" s="5"/>
      <c r="E137" s="37"/>
      <c r="F137" s="5"/>
      <c r="G137" s="37"/>
      <c r="H137" s="81"/>
      <c r="I137" s="37"/>
      <c r="J137" s="5"/>
      <c r="K137" s="37"/>
      <c r="L137" s="18"/>
      <c r="M137" s="13"/>
      <c r="N137" s="2"/>
      <c r="O137" s="5"/>
      <c r="P137" s="2"/>
      <c r="Q137" s="18" t="str">
        <f t="shared" si="5"/>
        <v/>
      </c>
    </row>
    <row r="138" spans="2:17" x14ac:dyDescent="0.2">
      <c r="B138" s="38">
        <v>123</v>
      </c>
      <c r="C138" s="45"/>
      <c r="D138" s="5"/>
      <c r="E138" s="37"/>
      <c r="F138" s="5"/>
      <c r="G138" s="37"/>
      <c r="H138" s="81"/>
      <c r="I138" s="37"/>
      <c r="J138" s="5"/>
      <c r="K138" s="37"/>
      <c r="L138" s="18"/>
      <c r="M138" s="13"/>
      <c r="N138" s="2"/>
      <c r="O138" s="5"/>
      <c r="P138" s="2"/>
      <c r="Q138" s="18" t="str">
        <f t="shared" si="5"/>
        <v/>
      </c>
    </row>
    <row r="139" spans="2:17" x14ac:dyDescent="0.2">
      <c r="B139" s="43">
        <v>124</v>
      </c>
      <c r="C139" s="45"/>
      <c r="D139" s="5"/>
      <c r="E139" s="37"/>
      <c r="F139" s="5"/>
      <c r="G139" s="37"/>
      <c r="H139" s="81"/>
      <c r="I139" s="37"/>
      <c r="J139" s="5"/>
      <c r="K139" s="37"/>
      <c r="L139" s="18"/>
      <c r="M139" s="13"/>
      <c r="N139" s="2"/>
      <c r="O139" s="5"/>
      <c r="P139" s="2"/>
      <c r="Q139" s="18" t="str">
        <f t="shared" si="5"/>
        <v/>
      </c>
    </row>
    <row r="140" spans="2:17" ht="13.5" thickBot="1" x14ac:dyDescent="0.25">
      <c r="B140" s="38">
        <v>125</v>
      </c>
      <c r="C140" s="46"/>
      <c r="D140" s="67"/>
      <c r="E140" s="39"/>
      <c r="F140" s="67"/>
      <c r="G140" s="39" t="str">
        <f t="shared" si="3"/>
        <v/>
      </c>
      <c r="H140" s="94"/>
      <c r="I140" s="39"/>
      <c r="J140" s="67"/>
      <c r="K140" s="39"/>
      <c r="L140" s="69" t="str">
        <f t="shared" si="4"/>
        <v/>
      </c>
      <c r="M140" s="40"/>
      <c r="N140" s="21"/>
      <c r="O140" s="67"/>
      <c r="P140" s="21"/>
      <c r="Q140" s="69" t="str">
        <f t="shared" si="5"/>
        <v/>
      </c>
    </row>
    <row r="141" spans="2:17" ht="16.5" customHeight="1" thickBot="1" x14ac:dyDescent="0.25">
      <c r="B141" s="80" t="s">
        <v>0</v>
      </c>
      <c r="C141" s="55">
        <f t="shared" ref="C141:Q141" si="6">SUM(C8:C70)+SUM(C78:C140)</f>
        <v>0</v>
      </c>
      <c r="D141" s="68">
        <f t="shared" si="6"/>
        <v>0</v>
      </c>
      <c r="E141" s="68">
        <f t="shared" si="6"/>
        <v>0</v>
      </c>
      <c r="F141" s="68">
        <f t="shared" si="6"/>
        <v>0</v>
      </c>
      <c r="G141" s="57">
        <f t="shared" si="6"/>
        <v>0</v>
      </c>
      <c r="H141" s="95">
        <f t="shared" si="6"/>
        <v>13</v>
      </c>
      <c r="I141" s="68">
        <f t="shared" si="6"/>
        <v>8</v>
      </c>
      <c r="J141" s="68">
        <f t="shared" si="6"/>
        <v>0</v>
      </c>
      <c r="K141" s="68">
        <f t="shared" si="6"/>
        <v>0</v>
      </c>
      <c r="L141" s="77">
        <f t="shared" si="6"/>
        <v>21</v>
      </c>
      <c r="M141" s="58">
        <f t="shared" si="6"/>
        <v>0</v>
      </c>
      <c r="N141" s="68">
        <f t="shared" si="6"/>
        <v>0</v>
      </c>
      <c r="O141" s="68">
        <f t="shared" si="6"/>
        <v>0</v>
      </c>
      <c r="P141" s="68">
        <f t="shared" si="6"/>
        <v>0</v>
      </c>
      <c r="Q141" s="59">
        <f t="shared" si="6"/>
        <v>0</v>
      </c>
    </row>
    <row r="142" spans="2:17" ht="16.5" customHeight="1" thickBot="1" x14ac:dyDescent="0.25">
      <c r="B142" s="179" t="s">
        <v>14</v>
      </c>
      <c r="C142" s="55"/>
      <c r="D142" s="56"/>
      <c r="E142" s="56"/>
      <c r="F142" s="32"/>
      <c r="G142" s="32"/>
      <c r="H142" s="105"/>
      <c r="I142" s="101" t="s">
        <v>59</v>
      </c>
      <c r="J142" s="32">
        <f>L141+'医(三)432'!G169</f>
        <v>21</v>
      </c>
      <c r="K142" s="196">
        <f>ROUND(J142/'医(三)1'!F189*100,1)</f>
        <v>14.9</v>
      </c>
      <c r="L142" s="28" t="s">
        <v>52</v>
      </c>
      <c r="M142" s="32"/>
      <c r="N142" s="101" t="s">
        <v>60</v>
      </c>
      <c r="O142" s="32">
        <f>Q141+'医(三)432'!L169</f>
        <v>57</v>
      </c>
      <c r="P142" s="196">
        <f>ROUND(O142/'医(三)1'!F189*100,1)</f>
        <v>40.4</v>
      </c>
      <c r="Q142" s="28" t="s">
        <v>52</v>
      </c>
    </row>
    <row r="143" spans="2:17" ht="16.5" customHeight="1" thickBot="1" x14ac:dyDescent="0.25">
      <c r="B143" s="61" t="s">
        <v>16</v>
      </c>
      <c r="C143" s="100"/>
      <c r="D143" s="56"/>
      <c r="E143" s="56"/>
      <c r="F143" s="63"/>
      <c r="G143" s="157"/>
      <c r="H143" s="379" t="s">
        <v>120</v>
      </c>
      <c r="I143" s="379"/>
      <c r="J143" s="103">
        <f>G141+L141+Q141</f>
        <v>21</v>
      </c>
      <c r="K143" s="129">
        <f>ROUND(J143/'医(三)1'!F189*100,1)</f>
        <v>14.9</v>
      </c>
      <c r="L143" s="117" t="s">
        <v>52</v>
      </c>
      <c r="M143" s="103"/>
      <c r="N143" s="108"/>
      <c r="O143" s="56"/>
      <c r="P143" s="63"/>
      <c r="Q143" s="59"/>
    </row>
  </sheetData>
  <mergeCells count="39">
    <mergeCell ref="C5:G5"/>
    <mergeCell ref="H5:L5"/>
    <mergeCell ref="M5:Q5"/>
    <mergeCell ref="C6:C7"/>
    <mergeCell ref="D6:D7"/>
    <mergeCell ref="E6:E7"/>
    <mergeCell ref="F6:F7"/>
    <mergeCell ref="G6:G7"/>
    <mergeCell ref="H6:H7"/>
    <mergeCell ref="Q6:Q7"/>
    <mergeCell ref="I6:I7"/>
    <mergeCell ref="J6:J7"/>
    <mergeCell ref="K6:K7"/>
    <mergeCell ref="L6:L7"/>
    <mergeCell ref="M6:M7"/>
    <mergeCell ref="N6:N7"/>
    <mergeCell ref="C4:Q4"/>
    <mergeCell ref="C74:Q74"/>
    <mergeCell ref="P76:P77"/>
    <mergeCell ref="Q76:Q77"/>
    <mergeCell ref="J76:J77"/>
    <mergeCell ref="K76:K77"/>
    <mergeCell ref="L76:L77"/>
    <mergeCell ref="M76:M77"/>
    <mergeCell ref="N76:N77"/>
    <mergeCell ref="C75:G75"/>
    <mergeCell ref="H75:L75"/>
    <mergeCell ref="M75:Q75"/>
    <mergeCell ref="C76:C77"/>
    <mergeCell ref="O6:O7"/>
    <mergeCell ref="F76:F77"/>
    <mergeCell ref="G76:G77"/>
    <mergeCell ref="D76:D77"/>
    <mergeCell ref="E76:E77"/>
    <mergeCell ref="P6:P7"/>
    <mergeCell ref="O76:O77"/>
    <mergeCell ref="H143:I143"/>
    <mergeCell ref="H76:H77"/>
    <mergeCell ref="I76:I77"/>
  </mergeCells>
  <phoneticPr fontId="5"/>
  <pageMargins left="0.70866141732283472" right="0.70866141732283472" top="0.74803149606299213" bottom="0.74803149606299213" header="0.31496062992125984" footer="0.31496062992125984"/>
  <pageSetup paperSize="9" scale="82" firstPageNumber="77" orientation="portrait" r:id="rId1"/>
  <rowBreaks count="1" manualBreakCount="1">
    <brk id="70" max="16" man="1"/>
  </rowBreaks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1:R172"/>
  <sheetViews>
    <sheetView view="pageBreakPreview" zoomScale="115" zoomScaleNormal="100" zoomScaleSheetLayoutView="115" workbookViewId="0">
      <pane ySplit="7" topLeftCell="A8" activePane="bottomLeft" state="frozen"/>
      <selection activeCell="B1" sqref="B1"/>
      <selection pane="bottomLeft" activeCell="T6" sqref="T6"/>
    </sheetView>
  </sheetViews>
  <sheetFormatPr defaultRowHeight="13" x14ac:dyDescent="0.2"/>
  <cols>
    <col min="1" max="1" width="1.6328125" customWidth="1"/>
    <col min="2" max="2" width="9.08984375" customWidth="1"/>
    <col min="3" max="17" width="8" customWidth="1"/>
  </cols>
  <sheetData>
    <row r="1" spans="2:17" ht="13.5" customHeight="1" x14ac:dyDescent="0.2">
      <c r="B1" s="1"/>
    </row>
    <row r="3" spans="2:17" ht="13.5" customHeight="1" thickBot="1" x14ac:dyDescent="0.25">
      <c r="B3" s="12"/>
    </row>
    <row r="4" spans="2:17" ht="15.75" customHeight="1" thickBot="1" x14ac:dyDescent="0.25">
      <c r="B4" s="91" t="s">
        <v>5</v>
      </c>
      <c r="C4" s="355" t="s">
        <v>117</v>
      </c>
      <c r="D4" s="356"/>
      <c r="E4" s="356"/>
      <c r="F4" s="356"/>
      <c r="G4" s="356"/>
      <c r="H4" s="356"/>
      <c r="I4" s="356"/>
      <c r="J4" s="356"/>
      <c r="K4" s="356"/>
      <c r="L4" s="357"/>
      <c r="M4" s="355" t="s">
        <v>157</v>
      </c>
      <c r="N4" s="356"/>
      <c r="O4" s="356"/>
      <c r="P4" s="356"/>
      <c r="Q4" s="357"/>
    </row>
    <row r="5" spans="2:17" ht="15.75" customHeight="1" thickBot="1" x14ac:dyDescent="0.25">
      <c r="B5" s="78" t="s">
        <v>4</v>
      </c>
      <c r="C5" s="363" t="s">
        <v>80</v>
      </c>
      <c r="D5" s="364"/>
      <c r="E5" s="364"/>
      <c r="F5" s="364"/>
      <c r="G5" s="365"/>
      <c r="H5" s="363" t="s">
        <v>81</v>
      </c>
      <c r="I5" s="364"/>
      <c r="J5" s="364"/>
      <c r="K5" s="364"/>
      <c r="L5" s="365"/>
      <c r="M5" s="366" t="s">
        <v>82</v>
      </c>
      <c r="N5" s="364"/>
      <c r="O5" s="364"/>
      <c r="P5" s="364"/>
      <c r="Q5" s="365"/>
    </row>
    <row r="6" spans="2:17" x14ac:dyDescent="0.2">
      <c r="B6" s="417" t="s">
        <v>158</v>
      </c>
      <c r="C6" s="402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418"/>
      <c r="C7" s="405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83"/>
      <c r="C8" s="162" t="s">
        <v>169</v>
      </c>
      <c r="D8" s="185" t="s">
        <v>169</v>
      </c>
      <c r="E8" s="163" t="s">
        <v>169</v>
      </c>
      <c r="F8" s="185" t="s">
        <v>169</v>
      </c>
      <c r="G8" s="163" t="s">
        <v>38</v>
      </c>
      <c r="H8" s="189" t="s">
        <v>169</v>
      </c>
      <c r="I8" s="190" t="s">
        <v>169</v>
      </c>
      <c r="J8" s="191" t="s">
        <v>169</v>
      </c>
      <c r="K8" s="190" t="s">
        <v>169</v>
      </c>
      <c r="L8" s="188" t="s">
        <v>38</v>
      </c>
      <c r="M8" s="162" t="s">
        <v>169</v>
      </c>
      <c r="N8" s="185" t="s">
        <v>169</v>
      </c>
      <c r="O8" s="163" t="s">
        <v>169</v>
      </c>
      <c r="P8" s="185" t="s">
        <v>169</v>
      </c>
      <c r="Q8" s="188" t="s">
        <v>38</v>
      </c>
    </row>
    <row r="9" spans="2:17" x14ac:dyDescent="0.2">
      <c r="B9" s="42">
        <v>1</v>
      </c>
      <c r="C9" s="2"/>
      <c r="D9" s="5"/>
      <c r="E9" s="37"/>
      <c r="F9" s="5"/>
      <c r="G9" s="37" t="str">
        <f>IF(C9+D9+E9+F9=0,"",C9+D9+E9+F9)</f>
        <v/>
      </c>
      <c r="H9" s="45"/>
      <c r="I9" s="5"/>
      <c r="J9" s="37"/>
      <c r="K9" s="37"/>
      <c r="L9" s="18" t="str">
        <f>IF(H9+I9+J9+K9=0,"",H9+I9+J9+K9)</f>
        <v/>
      </c>
      <c r="M9" s="2"/>
      <c r="N9" s="5"/>
      <c r="O9" s="37"/>
      <c r="P9" s="5"/>
      <c r="Q9" s="18" t="str">
        <f>IF(M9+N9+O9+P9=0,"",M9+N9+O9+P9)</f>
        <v/>
      </c>
    </row>
    <row r="10" spans="2:17" x14ac:dyDescent="0.2">
      <c r="B10" s="42">
        <v>2</v>
      </c>
      <c r="C10" s="2"/>
      <c r="D10" s="5"/>
      <c r="E10" s="37"/>
      <c r="F10" s="5"/>
      <c r="G10" s="37" t="str">
        <f t="shared" ref="G10:G72" si="0">IF(C10+D10+E10+F10=0,"",C10+D10+E10+F10)</f>
        <v/>
      </c>
      <c r="H10" s="45"/>
      <c r="I10" s="5"/>
      <c r="J10" s="37"/>
      <c r="K10" s="37"/>
      <c r="L10" s="18" t="str">
        <f t="shared" ref="L10:L73" si="1">IF(H10+I10+J10+K10=0,"",H10+I10+J10+K10)</f>
        <v/>
      </c>
      <c r="M10" s="2"/>
      <c r="N10" s="5"/>
      <c r="O10" s="37"/>
      <c r="P10" s="5"/>
      <c r="Q10" s="18" t="str">
        <f t="shared" ref="Q10:Q72" si="2">IF(M10+N10+O10+P10=0,"",M10+N10+O10+P10)</f>
        <v/>
      </c>
    </row>
    <row r="11" spans="2:17" x14ac:dyDescent="0.2">
      <c r="B11" s="42">
        <v>3</v>
      </c>
      <c r="C11" s="2"/>
      <c r="D11" s="5"/>
      <c r="E11" s="37"/>
      <c r="F11" s="5"/>
      <c r="G11" s="37" t="str">
        <f t="shared" si="0"/>
        <v/>
      </c>
      <c r="H11" s="45"/>
      <c r="I11" s="5"/>
      <c r="J11" s="37"/>
      <c r="K11" s="37"/>
      <c r="L11" s="18" t="str">
        <f t="shared" si="1"/>
        <v/>
      </c>
      <c r="M11" s="2"/>
      <c r="N11" s="5"/>
      <c r="O11" s="37"/>
      <c r="P11" s="5"/>
      <c r="Q11" s="18" t="str">
        <f t="shared" si="2"/>
        <v/>
      </c>
    </row>
    <row r="12" spans="2:17" x14ac:dyDescent="0.2">
      <c r="B12" s="43">
        <v>4</v>
      </c>
      <c r="C12" s="7"/>
      <c r="D12" s="6"/>
      <c r="E12" s="10"/>
      <c r="F12" s="6"/>
      <c r="G12" s="10" t="str">
        <f t="shared" si="0"/>
        <v/>
      </c>
      <c r="H12" s="16"/>
      <c r="I12" s="6"/>
      <c r="J12" s="10"/>
      <c r="K12" s="10"/>
      <c r="L12" s="19" t="str">
        <f t="shared" si="1"/>
        <v/>
      </c>
      <c r="M12" s="7"/>
      <c r="N12" s="6"/>
      <c r="O12" s="10"/>
      <c r="P12" s="6"/>
      <c r="Q12" s="19" t="str">
        <f t="shared" si="2"/>
        <v/>
      </c>
    </row>
    <row r="13" spans="2:17" x14ac:dyDescent="0.2">
      <c r="B13" s="42">
        <v>5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6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2">
        <v>7</v>
      </c>
      <c r="C15" s="2"/>
      <c r="D15" s="5"/>
      <c r="E15" s="37"/>
      <c r="F15" s="5"/>
      <c r="G15" s="37" t="str">
        <f t="shared" si="0"/>
        <v/>
      </c>
      <c r="H15" s="45"/>
      <c r="I15" s="5"/>
      <c r="J15" s="37"/>
      <c r="K15" s="37"/>
      <c r="L15" s="18" t="str">
        <f t="shared" si="1"/>
        <v/>
      </c>
      <c r="M15" s="2"/>
      <c r="N15" s="5"/>
      <c r="O15" s="37"/>
      <c r="P15" s="5"/>
      <c r="Q15" s="18" t="str">
        <f t="shared" si="2"/>
        <v/>
      </c>
    </row>
    <row r="16" spans="2:17" x14ac:dyDescent="0.2">
      <c r="B16" s="43">
        <v>8</v>
      </c>
      <c r="C16" s="7"/>
      <c r="D16" s="6"/>
      <c r="E16" s="10"/>
      <c r="F16" s="6"/>
      <c r="G16" s="10" t="str">
        <f t="shared" si="0"/>
        <v/>
      </c>
      <c r="H16" s="16"/>
      <c r="I16" s="6"/>
      <c r="J16" s="10"/>
      <c r="K16" s="10"/>
      <c r="L16" s="19" t="str">
        <f t="shared" si="1"/>
        <v/>
      </c>
      <c r="M16" s="7"/>
      <c r="N16" s="6"/>
      <c r="O16" s="10"/>
      <c r="P16" s="6"/>
      <c r="Q16" s="19" t="str">
        <f t="shared" si="2"/>
        <v/>
      </c>
    </row>
    <row r="17" spans="2:17" x14ac:dyDescent="0.2">
      <c r="B17" s="42">
        <v>9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10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11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2">
        <v>12</v>
      </c>
      <c r="C20" s="2"/>
      <c r="D20" s="5"/>
      <c r="E20" s="37"/>
      <c r="F20" s="5"/>
      <c r="G20" s="37" t="str">
        <f t="shared" si="0"/>
        <v/>
      </c>
      <c r="H20" s="45"/>
      <c r="I20" s="5"/>
      <c r="J20" s="37"/>
      <c r="K20" s="37"/>
      <c r="L20" s="18" t="str">
        <f t="shared" si="1"/>
        <v/>
      </c>
      <c r="M20" s="2"/>
      <c r="N20" s="5"/>
      <c r="O20" s="37"/>
      <c r="P20" s="5"/>
      <c r="Q20" s="18" t="str">
        <f t="shared" si="2"/>
        <v/>
      </c>
    </row>
    <row r="21" spans="2:17" x14ac:dyDescent="0.2">
      <c r="B21" s="44">
        <v>13</v>
      </c>
      <c r="C21" s="8"/>
      <c r="D21" s="3"/>
      <c r="E21" s="4"/>
      <c r="F21" s="3"/>
      <c r="G21" s="4" t="str">
        <f t="shared" si="0"/>
        <v/>
      </c>
      <c r="H21" s="17"/>
      <c r="I21" s="3"/>
      <c r="J21" s="4"/>
      <c r="K21" s="4"/>
      <c r="L21" s="20" t="str">
        <f t="shared" si="1"/>
        <v/>
      </c>
      <c r="M21" s="8"/>
      <c r="N21" s="3"/>
      <c r="O21" s="4"/>
      <c r="P21" s="3"/>
      <c r="Q21" s="20" t="str">
        <f t="shared" si="2"/>
        <v/>
      </c>
    </row>
    <row r="22" spans="2:17" x14ac:dyDescent="0.2">
      <c r="B22" s="42">
        <v>14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2">
        <v>15</v>
      </c>
      <c r="C23" s="2"/>
      <c r="D23" s="5"/>
      <c r="E23" s="37"/>
      <c r="F23" s="5"/>
      <c r="G23" s="37" t="str">
        <f t="shared" si="0"/>
        <v/>
      </c>
      <c r="H23" s="45"/>
      <c r="I23" s="5"/>
      <c r="J23" s="37"/>
      <c r="K23" s="37"/>
      <c r="L23" s="18" t="str">
        <f t="shared" si="1"/>
        <v/>
      </c>
      <c r="M23" s="2"/>
      <c r="N23" s="5"/>
      <c r="O23" s="37"/>
      <c r="P23" s="5"/>
      <c r="Q23" s="18" t="str">
        <f t="shared" si="2"/>
        <v/>
      </c>
    </row>
    <row r="24" spans="2:17" x14ac:dyDescent="0.2">
      <c r="B24" s="43">
        <v>16</v>
      </c>
      <c r="C24" s="7"/>
      <c r="D24" s="6"/>
      <c r="E24" s="10"/>
      <c r="F24" s="6"/>
      <c r="G24" s="10" t="str">
        <f t="shared" si="0"/>
        <v/>
      </c>
      <c r="H24" s="16">
        <v>2</v>
      </c>
      <c r="I24" s="6"/>
      <c r="J24" s="10"/>
      <c r="K24" s="10"/>
      <c r="L24" s="19">
        <f t="shared" si="1"/>
        <v>2</v>
      </c>
      <c r="M24" s="7">
        <v>1</v>
      </c>
      <c r="N24" s="6"/>
      <c r="O24" s="10"/>
      <c r="P24" s="6"/>
      <c r="Q24" s="19">
        <f t="shared" si="2"/>
        <v>1</v>
      </c>
    </row>
    <row r="25" spans="2:17" x14ac:dyDescent="0.2">
      <c r="B25" s="42">
        <v>17</v>
      </c>
      <c r="C25" s="2"/>
      <c r="D25" s="5"/>
      <c r="E25" s="37"/>
      <c r="F25" s="5"/>
      <c r="G25" s="37" t="str">
        <f t="shared" si="0"/>
        <v/>
      </c>
      <c r="H25" s="45">
        <v>1</v>
      </c>
      <c r="I25" s="5"/>
      <c r="J25" s="37"/>
      <c r="K25" s="37">
        <v>1</v>
      </c>
      <c r="L25" s="18">
        <f t="shared" si="1"/>
        <v>2</v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18</v>
      </c>
      <c r="C26" s="2"/>
      <c r="D26" s="5"/>
      <c r="E26" s="37"/>
      <c r="F26" s="5"/>
      <c r="G26" s="37" t="str">
        <f t="shared" si="0"/>
        <v/>
      </c>
      <c r="H26" s="45">
        <v>1</v>
      </c>
      <c r="I26" s="5"/>
      <c r="J26" s="37"/>
      <c r="K26" s="37"/>
      <c r="L26" s="18">
        <f t="shared" si="1"/>
        <v>1</v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19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2">
        <v>20</v>
      </c>
      <c r="C28" s="2"/>
      <c r="D28" s="5"/>
      <c r="E28" s="37"/>
      <c r="F28" s="5"/>
      <c r="G28" s="37" t="str">
        <f t="shared" si="0"/>
        <v/>
      </c>
      <c r="H28" s="45">
        <v>1</v>
      </c>
      <c r="I28" s="5"/>
      <c r="J28" s="37"/>
      <c r="K28" s="37"/>
      <c r="L28" s="18">
        <f t="shared" si="1"/>
        <v>1</v>
      </c>
      <c r="M28" s="2">
        <v>2</v>
      </c>
      <c r="N28" s="5"/>
      <c r="O28" s="37"/>
      <c r="P28" s="5"/>
      <c r="Q28" s="18">
        <f t="shared" si="2"/>
        <v>2</v>
      </c>
    </row>
    <row r="29" spans="2:17" x14ac:dyDescent="0.2">
      <c r="B29" s="44">
        <v>21</v>
      </c>
      <c r="C29" s="8"/>
      <c r="D29" s="3"/>
      <c r="E29" s="4"/>
      <c r="F29" s="3"/>
      <c r="G29" s="4" t="str">
        <f t="shared" si="0"/>
        <v/>
      </c>
      <c r="H29" s="17"/>
      <c r="I29" s="3"/>
      <c r="J29" s="4"/>
      <c r="K29" s="4"/>
      <c r="L29" s="20" t="str">
        <f t="shared" si="1"/>
        <v/>
      </c>
      <c r="M29" s="8"/>
      <c r="N29" s="3"/>
      <c r="O29" s="4"/>
      <c r="P29" s="3"/>
      <c r="Q29" s="20" t="str">
        <f t="shared" si="2"/>
        <v/>
      </c>
    </row>
    <row r="30" spans="2:17" x14ac:dyDescent="0.2">
      <c r="B30" s="42">
        <v>22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>
        <v>1</v>
      </c>
      <c r="N30" s="5"/>
      <c r="O30" s="37"/>
      <c r="P30" s="5"/>
      <c r="Q30" s="18">
        <f t="shared" si="2"/>
        <v>1</v>
      </c>
    </row>
    <row r="31" spans="2:17" x14ac:dyDescent="0.2">
      <c r="B31" s="42">
        <v>23</v>
      </c>
      <c r="C31" s="2"/>
      <c r="D31" s="5"/>
      <c r="E31" s="37"/>
      <c r="F31" s="5"/>
      <c r="G31" s="37" t="str">
        <f t="shared" si="0"/>
        <v/>
      </c>
      <c r="H31" s="45"/>
      <c r="I31" s="5">
        <v>1</v>
      </c>
      <c r="J31" s="37"/>
      <c r="K31" s="37"/>
      <c r="L31" s="18">
        <f t="shared" si="1"/>
        <v>1</v>
      </c>
      <c r="M31" s="2"/>
      <c r="N31" s="5"/>
      <c r="O31" s="37"/>
      <c r="P31" s="5"/>
      <c r="Q31" s="18" t="str">
        <f t="shared" si="2"/>
        <v/>
      </c>
    </row>
    <row r="32" spans="2:17" x14ac:dyDescent="0.2">
      <c r="B32" s="43">
        <v>24</v>
      </c>
      <c r="C32" s="7"/>
      <c r="D32" s="6"/>
      <c r="E32" s="10"/>
      <c r="F32" s="6"/>
      <c r="G32" s="10" t="str">
        <f t="shared" si="0"/>
        <v/>
      </c>
      <c r="H32" s="16"/>
      <c r="I32" s="6"/>
      <c r="J32" s="10"/>
      <c r="K32" s="10"/>
      <c r="L32" s="19" t="str">
        <f t="shared" si="1"/>
        <v/>
      </c>
      <c r="M32" s="7">
        <v>1</v>
      </c>
      <c r="N32" s="6"/>
      <c r="O32" s="10"/>
      <c r="P32" s="6"/>
      <c r="Q32" s="19">
        <f t="shared" si="2"/>
        <v>1</v>
      </c>
    </row>
    <row r="33" spans="2:17" x14ac:dyDescent="0.2">
      <c r="B33" s="42">
        <v>25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119"/>
      <c r="N33" s="5"/>
      <c r="O33" s="37"/>
      <c r="P33" s="5"/>
      <c r="Q33" s="18" t="str">
        <f t="shared" si="2"/>
        <v/>
      </c>
    </row>
    <row r="34" spans="2:17" x14ac:dyDescent="0.2">
      <c r="B34" s="42">
        <v>26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>
        <v>1</v>
      </c>
      <c r="N34" s="5"/>
      <c r="O34" s="37"/>
      <c r="P34" s="5"/>
      <c r="Q34" s="18">
        <f t="shared" si="2"/>
        <v>1</v>
      </c>
    </row>
    <row r="35" spans="2:17" x14ac:dyDescent="0.2">
      <c r="B35" s="42">
        <v>27</v>
      </c>
      <c r="C35" s="2"/>
      <c r="D35" s="5"/>
      <c r="E35" s="37"/>
      <c r="F35" s="5"/>
      <c r="G35" s="37" t="str">
        <f t="shared" si="0"/>
        <v/>
      </c>
      <c r="H35" s="45">
        <v>2</v>
      </c>
      <c r="I35" s="5">
        <v>1</v>
      </c>
      <c r="J35" s="37"/>
      <c r="K35" s="37"/>
      <c r="L35" s="18">
        <f t="shared" si="1"/>
        <v>3</v>
      </c>
      <c r="M35" s="2"/>
      <c r="N35" s="5"/>
      <c r="O35" s="37"/>
      <c r="P35" s="5"/>
      <c r="Q35" s="18" t="str">
        <f t="shared" si="2"/>
        <v/>
      </c>
    </row>
    <row r="36" spans="2:17" x14ac:dyDescent="0.2">
      <c r="B36" s="42">
        <v>28</v>
      </c>
      <c r="C36" s="2"/>
      <c r="D36" s="5"/>
      <c r="E36" s="37"/>
      <c r="F36" s="5"/>
      <c r="G36" s="37" t="str">
        <f t="shared" si="0"/>
        <v/>
      </c>
      <c r="H36" s="45"/>
      <c r="I36" s="5"/>
      <c r="J36" s="37"/>
      <c r="K36" s="37"/>
      <c r="L36" s="18" t="str">
        <f t="shared" si="1"/>
        <v/>
      </c>
      <c r="M36" s="119">
        <v>1</v>
      </c>
      <c r="N36" s="5"/>
      <c r="O36" s="37"/>
      <c r="P36" s="5"/>
      <c r="Q36" s="18">
        <f t="shared" si="2"/>
        <v>1</v>
      </c>
    </row>
    <row r="37" spans="2:17" x14ac:dyDescent="0.2">
      <c r="B37" s="44">
        <v>29</v>
      </c>
      <c r="C37" s="8"/>
      <c r="D37" s="3"/>
      <c r="E37" s="4"/>
      <c r="F37" s="3"/>
      <c r="G37" s="4" t="str">
        <f t="shared" si="0"/>
        <v/>
      </c>
      <c r="H37" s="17">
        <v>1</v>
      </c>
      <c r="I37" s="3"/>
      <c r="J37" s="4"/>
      <c r="K37" s="4"/>
      <c r="L37" s="20">
        <f t="shared" si="1"/>
        <v>1</v>
      </c>
      <c r="M37" s="8">
        <v>1</v>
      </c>
      <c r="N37" s="3">
        <v>1</v>
      </c>
      <c r="O37" s="4"/>
      <c r="P37" s="3"/>
      <c r="Q37" s="20">
        <f t="shared" si="2"/>
        <v>2</v>
      </c>
    </row>
    <row r="38" spans="2:17" x14ac:dyDescent="0.2">
      <c r="B38" s="42">
        <v>30</v>
      </c>
      <c r="C38" s="2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2">
        <v>31</v>
      </c>
      <c r="C39" s="2"/>
      <c r="D39" s="5"/>
      <c r="E39" s="37"/>
      <c r="F39" s="5"/>
      <c r="G39" s="37" t="str">
        <f t="shared" si="0"/>
        <v/>
      </c>
      <c r="H39" s="45"/>
      <c r="I39" s="5"/>
      <c r="J39" s="37"/>
      <c r="K39" s="37"/>
      <c r="L39" s="18" t="str">
        <f t="shared" si="1"/>
        <v/>
      </c>
      <c r="M39" s="2"/>
      <c r="N39" s="5"/>
      <c r="O39" s="37"/>
      <c r="P39" s="5"/>
      <c r="Q39" s="18" t="str">
        <f t="shared" si="2"/>
        <v/>
      </c>
    </row>
    <row r="40" spans="2:17" x14ac:dyDescent="0.2">
      <c r="B40" s="43">
        <v>32</v>
      </c>
      <c r="C40" s="7"/>
      <c r="D40" s="6"/>
      <c r="E40" s="10"/>
      <c r="F40" s="6"/>
      <c r="G40" s="10" t="str">
        <f t="shared" si="0"/>
        <v/>
      </c>
      <c r="H40" s="16"/>
      <c r="I40" s="6"/>
      <c r="J40" s="10"/>
      <c r="K40" s="10"/>
      <c r="L40" s="19" t="str">
        <f t="shared" si="1"/>
        <v/>
      </c>
      <c r="M40" s="7">
        <v>2</v>
      </c>
      <c r="N40" s="6">
        <v>1</v>
      </c>
      <c r="O40" s="10"/>
      <c r="P40" s="6"/>
      <c r="Q40" s="19">
        <f t="shared" si="2"/>
        <v>3</v>
      </c>
    </row>
    <row r="41" spans="2:17" x14ac:dyDescent="0.2">
      <c r="B41" s="42">
        <v>33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119">
        <v>2</v>
      </c>
      <c r="N41" s="5"/>
      <c r="O41" s="37"/>
      <c r="P41" s="5"/>
      <c r="Q41" s="18">
        <f t="shared" si="2"/>
        <v>2</v>
      </c>
    </row>
    <row r="42" spans="2:17" x14ac:dyDescent="0.2">
      <c r="B42" s="42">
        <v>34</v>
      </c>
      <c r="C42" s="2"/>
      <c r="D42" s="5"/>
      <c r="E42" s="37"/>
      <c r="F42" s="5"/>
      <c r="G42" s="37" t="str">
        <f t="shared" si="0"/>
        <v/>
      </c>
      <c r="H42" s="45">
        <v>1</v>
      </c>
      <c r="I42" s="5">
        <v>1</v>
      </c>
      <c r="J42" s="37"/>
      <c r="K42" s="37"/>
      <c r="L42" s="18">
        <f t="shared" si="1"/>
        <v>2</v>
      </c>
      <c r="M42" s="2"/>
      <c r="N42" s="5">
        <v>1</v>
      </c>
      <c r="O42" s="37"/>
      <c r="P42" s="5"/>
      <c r="Q42" s="18">
        <f t="shared" si="2"/>
        <v>1</v>
      </c>
    </row>
    <row r="43" spans="2:17" x14ac:dyDescent="0.2">
      <c r="B43" s="42">
        <v>35</v>
      </c>
      <c r="C43" s="2"/>
      <c r="D43" s="5"/>
      <c r="E43" s="37"/>
      <c r="F43" s="5"/>
      <c r="G43" s="37" t="str">
        <f t="shared" si="0"/>
        <v/>
      </c>
      <c r="H43" s="45">
        <v>2</v>
      </c>
      <c r="I43" s="5"/>
      <c r="J43" s="37"/>
      <c r="K43" s="37"/>
      <c r="L43" s="18">
        <f t="shared" si="1"/>
        <v>2</v>
      </c>
      <c r="M43" s="2"/>
      <c r="N43" s="5"/>
      <c r="O43" s="37"/>
      <c r="P43" s="5"/>
      <c r="Q43" s="18" t="str">
        <f t="shared" si="2"/>
        <v/>
      </c>
    </row>
    <row r="44" spans="2:17" x14ac:dyDescent="0.2">
      <c r="B44" s="42">
        <v>36</v>
      </c>
      <c r="C44" s="2"/>
      <c r="D44" s="5"/>
      <c r="E44" s="37"/>
      <c r="F44" s="5"/>
      <c r="G44" s="37" t="str">
        <f t="shared" si="0"/>
        <v/>
      </c>
      <c r="H44" s="45">
        <v>1</v>
      </c>
      <c r="I44" s="5"/>
      <c r="J44" s="37"/>
      <c r="K44" s="37"/>
      <c r="L44" s="18">
        <f t="shared" si="1"/>
        <v>1</v>
      </c>
      <c r="M44" s="119">
        <v>1</v>
      </c>
      <c r="N44" s="5">
        <v>1</v>
      </c>
      <c r="O44" s="37"/>
      <c r="P44" s="5"/>
      <c r="Q44" s="18">
        <f t="shared" si="2"/>
        <v>2</v>
      </c>
    </row>
    <row r="45" spans="2:17" x14ac:dyDescent="0.2">
      <c r="B45" s="44">
        <v>37</v>
      </c>
      <c r="C45" s="8"/>
      <c r="D45" s="3"/>
      <c r="E45" s="4"/>
      <c r="F45" s="3"/>
      <c r="G45" s="4" t="str">
        <f t="shared" si="0"/>
        <v/>
      </c>
      <c r="H45" s="17">
        <v>2</v>
      </c>
      <c r="I45" s="3"/>
      <c r="J45" s="4"/>
      <c r="K45" s="4"/>
      <c r="L45" s="20">
        <f t="shared" si="1"/>
        <v>2</v>
      </c>
      <c r="M45" s="8">
        <v>1</v>
      </c>
      <c r="N45" s="3"/>
      <c r="O45" s="4"/>
      <c r="P45" s="3"/>
      <c r="Q45" s="20">
        <f t="shared" si="2"/>
        <v>1</v>
      </c>
    </row>
    <row r="46" spans="2:17" x14ac:dyDescent="0.2">
      <c r="B46" s="42">
        <v>38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2">
        <v>39</v>
      </c>
      <c r="C47" s="2"/>
      <c r="D47" s="5"/>
      <c r="E47" s="37"/>
      <c r="F47" s="5"/>
      <c r="G47" s="37" t="str">
        <f t="shared" si="0"/>
        <v/>
      </c>
      <c r="H47" s="45"/>
      <c r="I47" s="5"/>
      <c r="J47" s="37"/>
      <c r="K47" s="37"/>
      <c r="L47" s="18" t="str">
        <f t="shared" si="1"/>
        <v/>
      </c>
      <c r="M47" s="119">
        <v>1</v>
      </c>
      <c r="N47" s="5"/>
      <c r="O47" s="37"/>
      <c r="P47" s="5"/>
      <c r="Q47" s="18">
        <f t="shared" si="2"/>
        <v>1</v>
      </c>
    </row>
    <row r="48" spans="2:17" x14ac:dyDescent="0.2">
      <c r="B48" s="43">
        <v>40</v>
      </c>
      <c r="C48" s="7"/>
      <c r="D48" s="6"/>
      <c r="E48" s="10"/>
      <c r="F48" s="6"/>
      <c r="G48" s="10" t="str">
        <f t="shared" si="0"/>
        <v/>
      </c>
      <c r="H48" s="16">
        <v>1</v>
      </c>
      <c r="I48" s="6"/>
      <c r="J48" s="10"/>
      <c r="K48" s="10"/>
      <c r="L48" s="19">
        <f t="shared" si="1"/>
        <v>1</v>
      </c>
      <c r="M48" s="7"/>
      <c r="N48" s="6"/>
      <c r="O48" s="10"/>
      <c r="P48" s="6"/>
      <c r="Q48" s="19" t="str">
        <f t="shared" si="2"/>
        <v/>
      </c>
    </row>
    <row r="49" spans="2:17" x14ac:dyDescent="0.2">
      <c r="B49" s="42">
        <v>41</v>
      </c>
      <c r="C49" s="8"/>
      <c r="D49" s="3"/>
      <c r="E49" s="4"/>
      <c r="F49" s="3"/>
      <c r="G49" s="4" t="str">
        <f t="shared" si="0"/>
        <v/>
      </c>
      <c r="H49" s="17">
        <v>1</v>
      </c>
      <c r="I49" s="3"/>
      <c r="J49" s="4"/>
      <c r="K49" s="4"/>
      <c r="L49" s="20">
        <f t="shared" si="1"/>
        <v>1</v>
      </c>
      <c r="M49" s="8"/>
      <c r="N49" s="3"/>
      <c r="O49" s="4"/>
      <c r="P49" s="3"/>
      <c r="Q49" s="20" t="str">
        <f t="shared" si="2"/>
        <v/>
      </c>
    </row>
    <row r="50" spans="2:17" x14ac:dyDescent="0.2">
      <c r="B50" s="42">
        <v>42</v>
      </c>
      <c r="C50" s="2"/>
      <c r="D50" s="5"/>
      <c r="E50" s="2"/>
      <c r="F50" s="5"/>
      <c r="G50" s="2" t="str">
        <f t="shared" si="0"/>
        <v/>
      </c>
      <c r="H50" s="81"/>
      <c r="I50" s="139"/>
      <c r="J50" s="5"/>
      <c r="K50" s="2"/>
      <c r="L50" s="18" t="str">
        <f t="shared" si="1"/>
        <v/>
      </c>
      <c r="M50" s="119">
        <v>1</v>
      </c>
      <c r="N50" s="5"/>
      <c r="O50" s="2"/>
      <c r="P50" s="5"/>
      <c r="Q50" s="29">
        <f t="shared" si="2"/>
        <v>1</v>
      </c>
    </row>
    <row r="51" spans="2:17" x14ac:dyDescent="0.2">
      <c r="B51" s="42">
        <v>43</v>
      </c>
      <c r="C51" s="2"/>
      <c r="D51" s="5"/>
      <c r="E51" s="37"/>
      <c r="F51" s="5"/>
      <c r="G51" s="37" t="str">
        <f t="shared" si="0"/>
        <v/>
      </c>
      <c r="H51" s="45">
        <v>1</v>
      </c>
      <c r="I51" s="5"/>
      <c r="J51" s="37"/>
      <c r="K51" s="37"/>
      <c r="L51" s="18">
        <f t="shared" si="1"/>
        <v>1</v>
      </c>
      <c r="M51" s="119"/>
      <c r="N51" s="5">
        <v>1</v>
      </c>
      <c r="O51" s="37"/>
      <c r="P51" s="5"/>
      <c r="Q51" s="18">
        <f t="shared" si="2"/>
        <v>1</v>
      </c>
    </row>
    <row r="52" spans="2:17" x14ac:dyDescent="0.2">
      <c r="B52" s="42">
        <v>44</v>
      </c>
      <c r="C52" s="2"/>
      <c r="D52" s="5"/>
      <c r="E52" s="37"/>
      <c r="F52" s="5"/>
      <c r="G52" s="37" t="str">
        <f t="shared" si="0"/>
        <v/>
      </c>
      <c r="H52" s="45"/>
      <c r="I52" s="5"/>
      <c r="J52" s="37"/>
      <c r="K52" s="37"/>
      <c r="L52" s="18" t="str">
        <f t="shared" si="1"/>
        <v/>
      </c>
      <c r="M52" s="119"/>
      <c r="N52" s="5"/>
      <c r="O52" s="37"/>
      <c r="P52" s="5"/>
      <c r="Q52" s="18" t="str">
        <f t="shared" si="2"/>
        <v/>
      </c>
    </row>
    <row r="53" spans="2:17" x14ac:dyDescent="0.2">
      <c r="B53" s="44">
        <v>45</v>
      </c>
      <c r="C53" s="8"/>
      <c r="D53" s="3"/>
      <c r="E53" s="4"/>
      <c r="F53" s="3"/>
      <c r="G53" s="4" t="str">
        <f t="shared" si="0"/>
        <v/>
      </c>
      <c r="H53" s="17"/>
      <c r="I53" s="3"/>
      <c r="J53" s="4"/>
      <c r="K53" s="4"/>
      <c r="L53" s="20" t="str">
        <f t="shared" si="1"/>
        <v/>
      </c>
      <c r="M53" s="8"/>
      <c r="N53" s="3"/>
      <c r="O53" s="4"/>
      <c r="P53" s="3"/>
      <c r="Q53" s="20" t="str">
        <f t="shared" si="2"/>
        <v/>
      </c>
    </row>
    <row r="54" spans="2:17" x14ac:dyDescent="0.2">
      <c r="B54" s="42">
        <v>46</v>
      </c>
      <c r="C54" s="2"/>
      <c r="D54" s="5"/>
      <c r="E54" s="37"/>
      <c r="F54" s="5"/>
      <c r="G54" s="2" t="str">
        <f t="shared" si="0"/>
        <v/>
      </c>
      <c r="H54" s="45">
        <v>1</v>
      </c>
      <c r="I54" s="5"/>
      <c r="J54" s="37"/>
      <c r="K54" s="37"/>
      <c r="L54" s="18">
        <f t="shared" si="1"/>
        <v>1</v>
      </c>
      <c r="M54" s="119"/>
      <c r="N54" s="5"/>
      <c r="O54" s="37"/>
      <c r="P54" s="5"/>
      <c r="Q54" s="29" t="str">
        <f t="shared" si="2"/>
        <v/>
      </c>
    </row>
    <row r="55" spans="2:17" x14ac:dyDescent="0.2">
      <c r="B55" s="42">
        <v>47</v>
      </c>
      <c r="C55" s="2"/>
      <c r="D55" s="5"/>
      <c r="E55" s="37"/>
      <c r="F55" s="5"/>
      <c r="G55" s="37" t="str">
        <f t="shared" si="0"/>
        <v/>
      </c>
      <c r="H55" s="45"/>
      <c r="I55" s="5"/>
      <c r="J55" s="37"/>
      <c r="K55" s="37"/>
      <c r="L55" s="18" t="str">
        <f t="shared" si="1"/>
        <v/>
      </c>
      <c r="M55" s="2">
        <v>1</v>
      </c>
      <c r="N55" s="5">
        <v>1</v>
      </c>
      <c r="O55" s="37"/>
      <c r="P55" s="5"/>
      <c r="Q55" s="18">
        <f t="shared" si="2"/>
        <v>2</v>
      </c>
    </row>
    <row r="56" spans="2:17" x14ac:dyDescent="0.2">
      <c r="B56" s="43">
        <v>48</v>
      </c>
      <c r="C56" s="7"/>
      <c r="D56" s="6"/>
      <c r="E56" s="10"/>
      <c r="F56" s="6"/>
      <c r="G56" s="37" t="str">
        <f t="shared" si="0"/>
        <v/>
      </c>
      <c r="H56" s="16"/>
      <c r="I56" s="6">
        <v>1</v>
      </c>
      <c r="J56" s="10"/>
      <c r="K56" s="10"/>
      <c r="L56" s="18">
        <f t="shared" si="1"/>
        <v>1</v>
      </c>
      <c r="M56" s="7"/>
      <c r="N56" s="6"/>
      <c r="O56" s="10"/>
      <c r="P56" s="6"/>
      <c r="Q56" s="18" t="str">
        <f t="shared" si="2"/>
        <v/>
      </c>
    </row>
    <row r="57" spans="2:17" x14ac:dyDescent="0.2">
      <c r="B57" s="42">
        <v>49</v>
      </c>
      <c r="C57" s="2"/>
      <c r="D57" s="5"/>
      <c r="E57" s="37"/>
      <c r="F57" s="5"/>
      <c r="G57" s="4" t="str">
        <f t="shared" si="0"/>
        <v/>
      </c>
      <c r="H57" s="45">
        <v>1</v>
      </c>
      <c r="I57" s="5"/>
      <c r="J57" s="37"/>
      <c r="K57" s="37"/>
      <c r="L57" s="20">
        <f t="shared" si="1"/>
        <v>1</v>
      </c>
      <c r="M57" s="119"/>
      <c r="N57" s="5"/>
      <c r="O57" s="37"/>
      <c r="P57" s="5"/>
      <c r="Q57" s="20" t="str">
        <f t="shared" si="2"/>
        <v/>
      </c>
    </row>
    <row r="58" spans="2:17" x14ac:dyDescent="0.2">
      <c r="B58" s="42">
        <v>50</v>
      </c>
      <c r="C58" s="2"/>
      <c r="D58" s="5"/>
      <c r="E58" s="37"/>
      <c r="F58" s="5"/>
      <c r="G58" s="2" t="str">
        <f t="shared" si="0"/>
        <v/>
      </c>
      <c r="H58" s="45">
        <v>2</v>
      </c>
      <c r="I58" s="5"/>
      <c r="J58" s="37"/>
      <c r="K58" s="37"/>
      <c r="L58" s="18">
        <f t="shared" si="1"/>
        <v>2</v>
      </c>
      <c r="M58" s="119"/>
      <c r="N58" s="5"/>
      <c r="O58" s="37"/>
      <c r="P58" s="5"/>
      <c r="Q58" s="29" t="str">
        <f t="shared" si="2"/>
        <v/>
      </c>
    </row>
    <row r="59" spans="2:17" x14ac:dyDescent="0.2">
      <c r="B59" s="42">
        <v>51</v>
      </c>
      <c r="C59" s="2"/>
      <c r="D59" s="5"/>
      <c r="E59" s="37"/>
      <c r="F59" s="5"/>
      <c r="G59" s="37" t="str">
        <f t="shared" si="0"/>
        <v/>
      </c>
      <c r="H59" s="45"/>
      <c r="I59" s="5"/>
      <c r="J59" s="37"/>
      <c r="K59" s="37"/>
      <c r="L59" s="18" t="str">
        <f t="shared" si="1"/>
        <v/>
      </c>
      <c r="M59" s="2"/>
      <c r="N59" s="5"/>
      <c r="O59" s="37"/>
      <c r="P59" s="5"/>
      <c r="Q59" s="18" t="str">
        <f t="shared" si="2"/>
        <v/>
      </c>
    </row>
    <row r="60" spans="2:17" x14ac:dyDescent="0.2">
      <c r="B60" s="43">
        <v>52</v>
      </c>
      <c r="C60" s="7"/>
      <c r="D60" s="6"/>
      <c r="E60" s="10"/>
      <c r="F60" s="6"/>
      <c r="G60" s="37" t="str">
        <f t="shared" si="0"/>
        <v/>
      </c>
      <c r="H60" s="16"/>
      <c r="I60" s="6"/>
      <c r="J60" s="10"/>
      <c r="K60" s="10"/>
      <c r="L60" s="18" t="str">
        <f t="shared" si="1"/>
        <v/>
      </c>
      <c r="M60" s="7"/>
      <c r="N60" s="6"/>
      <c r="O60" s="10"/>
      <c r="P60" s="6"/>
      <c r="Q60" s="18" t="str">
        <f t="shared" si="2"/>
        <v/>
      </c>
    </row>
    <row r="61" spans="2:17" x14ac:dyDescent="0.2">
      <c r="B61" s="42">
        <v>53</v>
      </c>
      <c r="C61" s="2"/>
      <c r="D61" s="5"/>
      <c r="E61" s="37"/>
      <c r="F61" s="5"/>
      <c r="G61" s="4" t="str">
        <f t="shared" si="0"/>
        <v/>
      </c>
      <c r="H61" s="45"/>
      <c r="I61" s="5"/>
      <c r="J61" s="37"/>
      <c r="K61" s="37"/>
      <c r="L61" s="20" t="str">
        <f t="shared" si="1"/>
        <v/>
      </c>
      <c r="M61" s="2"/>
      <c r="N61" s="5">
        <v>1</v>
      </c>
      <c r="O61" s="37"/>
      <c r="P61" s="5"/>
      <c r="Q61" s="20">
        <f t="shared" si="2"/>
        <v>1</v>
      </c>
    </row>
    <row r="62" spans="2:17" x14ac:dyDescent="0.2">
      <c r="B62" s="42">
        <v>54</v>
      </c>
      <c r="C62" s="2"/>
      <c r="D62" s="5"/>
      <c r="E62" s="37"/>
      <c r="F62" s="5"/>
      <c r="G62" s="2" t="str">
        <f t="shared" si="0"/>
        <v/>
      </c>
      <c r="H62" s="45"/>
      <c r="I62" s="5"/>
      <c r="J62" s="37"/>
      <c r="K62" s="37"/>
      <c r="L62" s="18" t="str">
        <f t="shared" si="1"/>
        <v/>
      </c>
      <c r="M62" s="2"/>
      <c r="N62" s="5"/>
      <c r="O62" s="37"/>
      <c r="P62" s="5"/>
      <c r="Q62" s="29" t="str">
        <f t="shared" si="2"/>
        <v/>
      </c>
    </row>
    <row r="63" spans="2:17" x14ac:dyDescent="0.2">
      <c r="B63" s="42">
        <v>55</v>
      </c>
      <c r="C63" s="2"/>
      <c r="D63" s="5"/>
      <c r="E63" s="37"/>
      <c r="F63" s="5"/>
      <c r="G63" s="37" t="str">
        <f t="shared" si="0"/>
        <v/>
      </c>
      <c r="H63" s="45">
        <v>1</v>
      </c>
      <c r="I63" s="5"/>
      <c r="J63" s="37"/>
      <c r="K63" s="37"/>
      <c r="L63" s="18">
        <f t="shared" si="1"/>
        <v>1</v>
      </c>
      <c r="M63" s="2"/>
      <c r="N63" s="5"/>
      <c r="O63" s="37"/>
      <c r="P63" s="5"/>
      <c r="Q63" s="18" t="str">
        <f t="shared" si="2"/>
        <v/>
      </c>
    </row>
    <row r="64" spans="2:17" x14ac:dyDescent="0.2">
      <c r="B64" s="43">
        <v>56</v>
      </c>
      <c r="C64" s="7"/>
      <c r="D64" s="6"/>
      <c r="E64" s="10"/>
      <c r="F64" s="6"/>
      <c r="G64" s="37" t="str">
        <f t="shared" si="0"/>
        <v/>
      </c>
      <c r="H64" s="16"/>
      <c r="I64" s="6"/>
      <c r="J64" s="10"/>
      <c r="K64" s="10"/>
      <c r="L64" s="18" t="str">
        <f t="shared" si="1"/>
        <v/>
      </c>
      <c r="M64" s="7">
        <v>1</v>
      </c>
      <c r="N64" s="6">
        <v>1</v>
      </c>
      <c r="O64" s="10"/>
      <c r="P64" s="6"/>
      <c r="Q64" s="18">
        <f t="shared" si="2"/>
        <v>2</v>
      </c>
    </row>
    <row r="65" spans="2:17" x14ac:dyDescent="0.2">
      <c r="B65" s="42">
        <v>57</v>
      </c>
      <c r="C65" s="2"/>
      <c r="D65" s="5"/>
      <c r="E65" s="37"/>
      <c r="F65" s="5"/>
      <c r="G65" s="4" t="str">
        <f t="shared" si="0"/>
        <v/>
      </c>
      <c r="H65" s="45"/>
      <c r="I65" s="5"/>
      <c r="J65" s="37"/>
      <c r="K65" s="37"/>
      <c r="L65" s="20" t="str">
        <f t="shared" si="1"/>
        <v/>
      </c>
      <c r="M65" s="2"/>
      <c r="N65" s="5"/>
      <c r="O65" s="37"/>
      <c r="P65" s="5"/>
      <c r="Q65" s="20" t="str">
        <f t="shared" si="2"/>
        <v/>
      </c>
    </row>
    <row r="66" spans="2:17" x14ac:dyDescent="0.2">
      <c r="B66" s="42">
        <v>58</v>
      </c>
      <c r="C66" s="2"/>
      <c r="D66" s="5"/>
      <c r="E66" s="37"/>
      <c r="F66" s="5"/>
      <c r="G66" s="2" t="str">
        <f t="shared" si="0"/>
        <v/>
      </c>
      <c r="H66" s="45"/>
      <c r="I66" s="5"/>
      <c r="J66" s="37"/>
      <c r="K66" s="37"/>
      <c r="L66" s="18" t="str">
        <f t="shared" si="1"/>
        <v/>
      </c>
      <c r="M66" s="2"/>
      <c r="N66" s="5"/>
      <c r="O66" s="37"/>
      <c r="P66" s="5"/>
      <c r="Q66" s="29" t="str">
        <f t="shared" si="2"/>
        <v/>
      </c>
    </row>
    <row r="67" spans="2:17" x14ac:dyDescent="0.2">
      <c r="B67" s="42">
        <v>59</v>
      </c>
      <c r="C67" s="2"/>
      <c r="D67" s="5"/>
      <c r="E67" s="37"/>
      <c r="F67" s="5"/>
      <c r="G67" s="37" t="str">
        <f t="shared" si="0"/>
        <v/>
      </c>
      <c r="H67" s="45">
        <v>3</v>
      </c>
      <c r="I67" s="5">
        <v>1</v>
      </c>
      <c r="J67" s="37"/>
      <c r="K67" s="37"/>
      <c r="L67" s="18">
        <f t="shared" si="1"/>
        <v>4</v>
      </c>
      <c r="M67" s="119"/>
      <c r="N67" s="5"/>
      <c r="O67" s="37"/>
      <c r="P67" s="5"/>
      <c r="Q67" s="18" t="str">
        <f t="shared" si="2"/>
        <v/>
      </c>
    </row>
    <row r="68" spans="2:17" x14ac:dyDescent="0.2">
      <c r="B68" s="43">
        <v>60</v>
      </c>
      <c r="C68" s="7"/>
      <c r="D68" s="6"/>
      <c r="E68" s="10"/>
      <c r="F68" s="6"/>
      <c r="G68" s="37" t="str">
        <f t="shared" si="0"/>
        <v/>
      </c>
      <c r="H68" s="16"/>
      <c r="I68" s="6"/>
      <c r="J68" s="10"/>
      <c r="K68" s="10"/>
      <c r="L68" s="18" t="str">
        <f t="shared" si="1"/>
        <v/>
      </c>
      <c r="M68" s="7"/>
      <c r="N68" s="6"/>
      <c r="O68" s="10"/>
      <c r="P68" s="6"/>
      <c r="Q68" s="18" t="str">
        <f t="shared" si="2"/>
        <v/>
      </c>
    </row>
    <row r="69" spans="2:17" x14ac:dyDescent="0.2">
      <c r="B69" s="42">
        <v>61</v>
      </c>
      <c r="C69" s="2"/>
      <c r="D69" s="5"/>
      <c r="E69" s="37"/>
      <c r="F69" s="5"/>
      <c r="G69" s="4" t="str">
        <f t="shared" si="0"/>
        <v/>
      </c>
      <c r="H69" s="45"/>
      <c r="I69" s="5">
        <v>1</v>
      </c>
      <c r="J69" s="37"/>
      <c r="K69" s="37"/>
      <c r="L69" s="20">
        <f t="shared" si="1"/>
        <v>1</v>
      </c>
      <c r="M69" s="2"/>
      <c r="N69" s="5"/>
      <c r="O69" s="37"/>
      <c r="P69" s="5"/>
      <c r="Q69" s="20" t="str">
        <f t="shared" si="2"/>
        <v/>
      </c>
    </row>
    <row r="70" spans="2:17" x14ac:dyDescent="0.2">
      <c r="B70" s="42">
        <v>62</v>
      </c>
      <c r="C70" s="2"/>
      <c r="D70" s="5"/>
      <c r="E70" s="37"/>
      <c r="F70" s="5"/>
      <c r="G70" s="2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29" t="str">
        <f t="shared" si="2"/>
        <v/>
      </c>
    </row>
    <row r="71" spans="2:17" x14ac:dyDescent="0.2">
      <c r="B71" s="42">
        <v>63</v>
      </c>
      <c r="C71" s="2"/>
      <c r="D71" s="5"/>
      <c r="E71" s="37"/>
      <c r="F71" s="5"/>
      <c r="G71" s="37" t="str">
        <f t="shared" si="0"/>
        <v/>
      </c>
      <c r="H71" s="45"/>
      <c r="I71" s="5">
        <v>1</v>
      </c>
      <c r="J71" s="37"/>
      <c r="K71" s="37"/>
      <c r="L71" s="18">
        <f t="shared" si="1"/>
        <v>1</v>
      </c>
      <c r="M71" s="2"/>
      <c r="N71" s="5"/>
      <c r="O71" s="37"/>
      <c r="P71" s="5"/>
      <c r="Q71" s="18" t="str">
        <f t="shared" si="2"/>
        <v/>
      </c>
    </row>
    <row r="72" spans="2:17" x14ac:dyDescent="0.2">
      <c r="B72" s="43">
        <v>64</v>
      </c>
      <c r="C72" s="7"/>
      <c r="D72" s="6"/>
      <c r="E72" s="10"/>
      <c r="F72" s="6"/>
      <c r="G72" s="10" t="str">
        <f t="shared" si="0"/>
        <v/>
      </c>
      <c r="H72" s="16"/>
      <c r="I72" s="6">
        <v>1</v>
      </c>
      <c r="J72" s="10"/>
      <c r="K72" s="10"/>
      <c r="L72" s="19">
        <f t="shared" si="1"/>
        <v>1</v>
      </c>
      <c r="M72" s="7"/>
      <c r="N72" s="6"/>
      <c r="O72" s="10"/>
      <c r="P72" s="6"/>
      <c r="Q72" s="19" t="str">
        <f t="shared" si="2"/>
        <v/>
      </c>
    </row>
    <row r="73" spans="2:17" x14ac:dyDescent="0.2">
      <c r="B73" s="42">
        <v>65</v>
      </c>
      <c r="C73" s="2"/>
      <c r="D73" s="5"/>
      <c r="E73" s="37"/>
      <c r="F73" s="5"/>
      <c r="G73" s="37" t="str">
        <f t="shared" ref="G73:G81" si="3">IF(C73+D73+E73+F73=0,"",C73+D73+E73+F73)</f>
        <v/>
      </c>
      <c r="H73" s="45"/>
      <c r="I73" s="5">
        <v>1</v>
      </c>
      <c r="J73" s="37"/>
      <c r="K73" s="37"/>
      <c r="L73" s="18">
        <f t="shared" si="1"/>
        <v>1</v>
      </c>
      <c r="M73" s="2"/>
      <c r="N73" s="5"/>
      <c r="O73" s="37"/>
      <c r="P73" s="5"/>
      <c r="Q73" s="18" t="str">
        <f t="shared" ref="Q73:Q81" si="4">IF(M73+N73+O73+P73=0,"",M73+N73+O73+P73)</f>
        <v/>
      </c>
    </row>
    <row r="74" spans="2:17" x14ac:dyDescent="0.2">
      <c r="B74" s="42">
        <v>66</v>
      </c>
      <c r="C74" s="2"/>
      <c r="D74" s="5"/>
      <c r="E74" s="37"/>
      <c r="F74" s="5"/>
      <c r="G74" s="37" t="str">
        <f t="shared" si="3"/>
        <v/>
      </c>
      <c r="H74" s="45"/>
      <c r="I74" s="5"/>
      <c r="J74" s="37"/>
      <c r="K74" s="37"/>
      <c r="L74" s="18" t="str">
        <f t="shared" ref="L74:L81" si="5">IF(H74+I74+J74+K74=0,"",H74+I74+J74+K74)</f>
        <v/>
      </c>
      <c r="M74" s="2"/>
      <c r="N74" s="5"/>
      <c r="O74" s="37"/>
      <c r="P74" s="5"/>
      <c r="Q74" s="18" t="str">
        <f t="shared" si="4"/>
        <v/>
      </c>
    </row>
    <row r="75" spans="2:17" x14ac:dyDescent="0.2">
      <c r="B75" s="42">
        <v>67</v>
      </c>
      <c r="C75" s="2"/>
      <c r="D75" s="5"/>
      <c r="E75" s="37"/>
      <c r="F75" s="5"/>
      <c r="G75" s="37" t="str">
        <f t="shared" si="3"/>
        <v/>
      </c>
      <c r="H75" s="45"/>
      <c r="I75" s="5">
        <v>1</v>
      </c>
      <c r="J75" s="37"/>
      <c r="K75" s="37"/>
      <c r="L75" s="18">
        <f t="shared" si="5"/>
        <v>1</v>
      </c>
      <c r="M75" s="2"/>
      <c r="N75" s="5"/>
      <c r="O75" s="37"/>
      <c r="P75" s="5"/>
      <c r="Q75" s="18" t="str">
        <f t="shared" si="4"/>
        <v/>
      </c>
    </row>
    <row r="76" spans="2:17" x14ac:dyDescent="0.2">
      <c r="B76" s="43">
        <v>68</v>
      </c>
      <c r="C76" s="7"/>
      <c r="D76" s="6"/>
      <c r="E76" s="10"/>
      <c r="F76" s="6"/>
      <c r="G76" s="10" t="str">
        <f t="shared" si="3"/>
        <v/>
      </c>
      <c r="H76" s="16"/>
      <c r="I76" s="6">
        <v>1</v>
      </c>
      <c r="J76" s="10"/>
      <c r="K76" s="10"/>
      <c r="L76" s="19">
        <f t="shared" si="5"/>
        <v>1</v>
      </c>
      <c r="M76" s="7"/>
      <c r="N76" s="6"/>
      <c r="O76" s="10"/>
      <c r="P76" s="6"/>
      <c r="Q76" s="19" t="str">
        <f t="shared" si="4"/>
        <v/>
      </c>
    </row>
    <row r="77" spans="2:17" x14ac:dyDescent="0.2">
      <c r="B77" s="42">
        <v>69</v>
      </c>
      <c r="C77" s="2"/>
      <c r="D77" s="5"/>
      <c r="E77" s="37"/>
      <c r="F77" s="5"/>
      <c r="G77" s="37" t="str">
        <f t="shared" si="3"/>
        <v/>
      </c>
      <c r="H77" s="45"/>
      <c r="I77" s="5"/>
      <c r="J77" s="37"/>
      <c r="K77" s="37"/>
      <c r="L77" s="18" t="str">
        <f t="shared" si="5"/>
        <v/>
      </c>
      <c r="M77" s="2"/>
      <c r="N77" s="5"/>
      <c r="O77" s="37"/>
      <c r="P77" s="5"/>
      <c r="Q77" s="18" t="str">
        <f t="shared" si="4"/>
        <v/>
      </c>
    </row>
    <row r="78" spans="2:17" x14ac:dyDescent="0.2">
      <c r="B78" s="42">
        <v>70</v>
      </c>
      <c r="C78" s="2"/>
      <c r="D78" s="5"/>
      <c r="E78" s="37"/>
      <c r="F78" s="5"/>
      <c r="G78" s="37" t="str">
        <f t="shared" si="3"/>
        <v/>
      </c>
      <c r="H78" s="45"/>
      <c r="I78" s="5"/>
      <c r="J78" s="37"/>
      <c r="K78" s="37"/>
      <c r="L78" s="18" t="str">
        <f t="shared" si="5"/>
        <v/>
      </c>
      <c r="M78" s="2"/>
      <c r="N78" s="5"/>
      <c r="O78" s="37"/>
      <c r="P78" s="5"/>
      <c r="Q78" s="18" t="str">
        <f t="shared" si="4"/>
        <v/>
      </c>
    </row>
    <row r="79" spans="2:17" x14ac:dyDescent="0.2">
      <c r="B79" s="42">
        <v>71</v>
      </c>
      <c r="C79" s="2"/>
      <c r="D79" s="5"/>
      <c r="E79" s="37"/>
      <c r="F79" s="5"/>
      <c r="G79" s="37" t="str">
        <f t="shared" si="3"/>
        <v/>
      </c>
      <c r="H79" s="45"/>
      <c r="I79" s="5">
        <v>1</v>
      </c>
      <c r="J79" s="37"/>
      <c r="K79" s="37"/>
      <c r="L79" s="18">
        <f t="shared" si="5"/>
        <v>1</v>
      </c>
      <c r="M79" s="2"/>
      <c r="N79" s="5"/>
      <c r="O79" s="37"/>
      <c r="P79" s="5"/>
      <c r="Q79" s="18" t="str">
        <f t="shared" si="4"/>
        <v/>
      </c>
    </row>
    <row r="80" spans="2:17" x14ac:dyDescent="0.2">
      <c r="B80" s="43">
        <v>72</v>
      </c>
      <c r="C80" s="2"/>
      <c r="D80" s="5"/>
      <c r="E80" s="37"/>
      <c r="F80" s="5"/>
      <c r="G80" s="37" t="str">
        <f t="shared" si="3"/>
        <v/>
      </c>
      <c r="H80" s="45"/>
      <c r="I80" s="5">
        <v>1</v>
      </c>
      <c r="J80" s="37"/>
      <c r="K80" s="37"/>
      <c r="L80" s="18">
        <f t="shared" si="5"/>
        <v>1</v>
      </c>
      <c r="M80" s="2">
        <v>1</v>
      </c>
      <c r="N80" s="5"/>
      <c r="O80" s="37"/>
      <c r="P80" s="5"/>
      <c r="Q80" s="18">
        <f t="shared" si="4"/>
        <v>1</v>
      </c>
    </row>
    <row r="81" spans="2:17" x14ac:dyDescent="0.2">
      <c r="B81" s="42">
        <v>73</v>
      </c>
      <c r="C81" s="8"/>
      <c r="D81" s="3"/>
      <c r="E81" s="4"/>
      <c r="F81" s="3"/>
      <c r="G81" s="4" t="str">
        <f t="shared" si="3"/>
        <v/>
      </c>
      <c r="H81" s="17"/>
      <c r="I81" s="3">
        <v>1</v>
      </c>
      <c r="J81" s="4"/>
      <c r="K81" s="4"/>
      <c r="L81" s="20">
        <f t="shared" si="5"/>
        <v>1</v>
      </c>
      <c r="M81" s="8"/>
      <c r="N81" s="3"/>
      <c r="O81" s="4"/>
      <c r="P81" s="3"/>
      <c r="Q81" s="20" t="str">
        <f t="shared" si="4"/>
        <v/>
      </c>
    </row>
    <row r="82" spans="2:17" x14ac:dyDescent="0.2">
      <c r="B82" s="42">
        <v>74</v>
      </c>
      <c r="C82" s="2"/>
      <c r="D82" s="5"/>
      <c r="E82" s="37"/>
      <c r="F82" s="5"/>
      <c r="G82" s="37" t="str">
        <f>IF(C82+D82+E82+F82=0,"",C82+D82+E82+F82)</f>
        <v/>
      </c>
      <c r="H82" s="45"/>
      <c r="I82" s="5"/>
      <c r="J82" s="37"/>
      <c r="K82" s="37"/>
      <c r="L82" s="18" t="str">
        <f>IF(H82+I82+J82+K82=0,"",H82+I82+J82+K82)</f>
        <v/>
      </c>
      <c r="M82" s="2"/>
      <c r="N82" s="5"/>
      <c r="O82" s="37"/>
      <c r="P82" s="5"/>
      <c r="Q82" s="18" t="str">
        <f>IF(M82+N82+O82+P82=0,"",M82+N82+O82+P82)</f>
        <v/>
      </c>
    </row>
    <row r="83" spans="2:17" x14ac:dyDescent="0.2">
      <c r="B83" s="42">
        <v>75</v>
      </c>
      <c r="C83" s="2"/>
      <c r="D83" s="5"/>
      <c r="E83" s="37"/>
      <c r="F83" s="5"/>
      <c r="G83" s="37" t="str">
        <f>IF(C83+D83+E83+F83=0,"",C83+D83+E83+F83)</f>
        <v/>
      </c>
      <c r="H83" s="45"/>
      <c r="I83" s="5">
        <v>3</v>
      </c>
      <c r="J83" s="37"/>
      <c r="K83" s="37"/>
      <c r="L83" s="18">
        <f>IF(H83+I83+J83+K83=0,"",H83+I83+J83+K83)</f>
        <v>3</v>
      </c>
      <c r="M83" s="2"/>
      <c r="N83" s="5"/>
      <c r="O83" s="37"/>
      <c r="P83" s="5"/>
      <c r="Q83" s="18" t="str">
        <f>IF(M83+N83+O83+P83=0,"",M83+N83+O83+P83)</f>
        <v/>
      </c>
    </row>
    <row r="84" spans="2:17" x14ac:dyDescent="0.2">
      <c r="B84" s="43">
        <v>76</v>
      </c>
      <c r="C84" s="7"/>
      <c r="D84" s="6"/>
      <c r="E84" s="10"/>
      <c r="F84" s="6"/>
      <c r="G84" s="37" t="str">
        <f>IF(C84+D84+E84+F84=0,"",C84+D84+E84+F84)</f>
        <v/>
      </c>
      <c r="H84" s="45"/>
      <c r="I84" s="5">
        <v>1</v>
      </c>
      <c r="J84" s="37"/>
      <c r="K84" s="37"/>
      <c r="L84" s="18">
        <f>IF(H84+I84+J84+K84=0,"",H84+I84+J84+K84)</f>
        <v>1</v>
      </c>
      <c r="M84" s="2"/>
      <c r="N84" s="5"/>
      <c r="O84" s="37"/>
      <c r="P84" s="5"/>
      <c r="Q84" s="18" t="str">
        <f>IF(M84+N84+O84+P84=0,"",M84+N84+O84+P84)</f>
        <v/>
      </c>
    </row>
    <row r="85" spans="2:17" x14ac:dyDescent="0.2">
      <c r="B85" s="42">
        <v>77</v>
      </c>
      <c r="C85" s="2"/>
      <c r="D85" s="5"/>
      <c r="E85" s="37"/>
      <c r="F85" s="5"/>
      <c r="G85" s="4" t="str">
        <f>IF(C85+D85+E85+F85=0,"",C85+D85+E85+F85)</f>
        <v/>
      </c>
      <c r="H85" s="17"/>
      <c r="I85" s="3"/>
      <c r="J85" s="4"/>
      <c r="K85" s="4"/>
      <c r="L85" s="20" t="str">
        <f>IF(H85+I85+J85+K85=0,"",H85+I85+J85+K85)</f>
        <v/>
      </c>
      <c r="M85" s="8"/>
      <c r="N85" s="3"/>
      <c r="O85" s="4"/>
      <c r="P85" s="3"/>
      <c r="Q85" s="20" t="str">
        <f>IF(M85+N85+O85+P85=0,"",M85+N85+O85+P85)</f>
        <v/>
      </c>
    </row>
    <row r="86" spans="2:17" x14ac:dyDescent="0.2">
      <c r="B86" s="42">
        <v>78</v>
      </c>
      <c r="C86" s="2"/>
      <c r="D86" s="5"/>
      <c r="E86" s="37"/>
      <c r="F86" s="5"/>
      <c r="G86" s="37" t="str">
        <f>IF(C86+D86+E86+F86=0,"",C86+D86+E86+F86)</f>
        <v/>
      </c>
      <c r="H86" s="45">
        <v>1</v>
      </c>
      <c r="I86" s="5">
        <v>1</v>
      </c>
      <c r="J86" s="37"/>
      <c r="K86" s="37"/>
      <c r="L86" s="18">
        <f>IF(H86+I86+J86+K86=0,"",H86+I86+J86+K86)</f>
        <v>2</v>
      </c>
      <c r="M86" s="2"/>
      <c r="N86" s="5">
        <v>1</v>
      </c>
      <c r="O86" s="37"/>
      <c r="P86" s="5"/>
      <c r="Q86" s="18">
        <f>IF(M86+N86+O86+P86=0,"",M86+N86+O86+P86)</f>
        <v>1</v>
      </c>
    </row>
    <row r="87" spans="2:17" ht="13.5" customHeight="1" x14ac:dyDescent="0.2">
      <c r="B87" s="12"/>
    </row>
    <row r="88" spans="2:17" ht="14" x14ac:dyDescent="0.2">
      <c r="B88" s="12"/>
    </row>
    <row r="89" spans="2:17" ht="13.5" customHeight="1" thickBot="1" x14ac:dyDescent="0.25">
      <c r="B89" s="12"/>
    </row>
    <row r="90" spans="2:17" ht="15.75" customHeight="1" thickBot="1" x14ac:dyDescent="0.25">
      <c r="B90" s="91" t="s">
        <v>5</v>
      </c>
      <c r="C90" s="355" t="s">
        <v>117</v>
      </c>
      <c r="D90" s="356"/>
      <c r="E90" s="356"/>
      <c r="F90" s="356"/>
      <c r="G90" s="356"/>
      <c r="H90" s="356"/>
      <c r="I90" s="356"/>
      <c r="J90" s="356"/>
      <c r="K90" s="356"/>
      <c r="L90" s="357"/>
      <c r="M90" s="355" t="s">
        <v>157</v>
      </c>
      <c r="N90" s="356"/>
      <c r="O90" s="356"/>
      <c r="P90" s="356"/>
      <c r="Q90" s="357"/>
    </row>
    <row r="91" spans="2:17" ht="15.75" customHeight="1" thickBot="1" x14ac:dyDescent="0.25">
      <c r="B91" s="78" t="s">
        <v>4</v>
      </c>
      <c r="C91" s="363" t="s">
        <v>80</v>
      </c>
      <c r="D91" s="364"/>
      <c r="E91" s="364"/>
      <c r="F91" s="364"/>
      <c r="G91" s="365"/>
      <c r="H91" s="363" t="s">
        <v>81</v>
      </c>
      <c r="I91" s="364"/>
      <c r="J91" s="364"/>
      <c r="K91" s="364"/>
      <c r="L91" s="365"/>
      <c r="M91" s="366" t="s">
        <v>82</v>
      </c>
      <c r="N91" s="364"/>
      <c r="O91" s="364"/>
      <c r="P91" s="364"/>
      <c r="Q91" s="365"/>
    </row>
    <row r="92" spans="2:17" x14ac:dyDescent="0.2">
      <c r="B92" s="417" t="s">
        <v>158</v>
      </c>
      <c r="C92" s="402" t="s">
        <v>33</v>
      </c>
      <c r="D92" s="390" t="s">
        <v>34</v>
      </c>
      <c r="E92" s="398" t="s">
        <v>35</v>
      </c>
      <c r="F92" s="390" t="s">
        <v>36</v>
      </c>
      <c r="G92" s="398" t="s">
        <v>0</v>
      </c>
      <c r="H92" s="400" t="s">
        <v>33</v>
      </c>
      <c r="I92" s="390" t="s">
        <v>34</v>
      </c>
      <c r="J92" s="390" t="s">
        <v>35</v>
      </c>
      <c r="K92" s="390" t="s">
        <v>36</v>
      </c>
      <c r="L92" s="392" t="s">
        <v>0</v>
      </c>
      <c r="M92" s="394" t="s">
        <v>33</v>
      </c>
      <c r="N92" s="390" t="s">
        <v>34</v>
      </c>
      <c r="O92" s="390" t="s">
        <v>35</v>
      </c>
      <c r="P92" s="390" t="s">
        <v>36</v>
      </c>
      <c r="Q92" s="392" t="s">
        <v>0</v>
      </c>
    </row>
    <row r="93" spans="2:17" ht="13.5" thickBot="1" x14ac:dyDescent="0.25">
      <c r="B93" s="418"/>
      <c r="C93" s="405"/>
      <c r="D93" s="391"/>
      <c r="E93" s="399"/>
      <c r="F93" s="391"/>
      <c r="G93" s="399"/>
      <c r="H93" s="401"/>
      <c r="I93" s="391"/>
      <c r="J93" s="391"/>
      <c r="K93" s="391"/>
      <c r="L93" s="393"/>
      <c r="M93" s="395"/>
      <c r="N93" s="391"/>
      <c r="O93" s="391"/>
      <c r="P93" s="391"/>
      <c r="Q93" s="393"/>
    </row>
    <row r="94" spans="2:17" x14ac:dyDescent="0.2">
      <c r="B94" s="91">
        <v>79</v>
      </c>
      <c r="C94" s="2"/>
      <c r="D94" s="5"/>
      <c r="E94" s="37"/>
      <c r="F94" s="5"/>
      <c r="G94" s="37" t="str">
        <f t="shared" ref="G94:G155" si="6">IF(C94+D94+E94+F94=0,"",C94+D94+E94+F94)</f>
        <v/>
      </c>
      <c r="H94" s="45"/>
      <c r="I94" s="5">
        <v>1</v>
      </c>
      <c r="J94" s="37"/>
      <c r="K94" s="37"/>
      <c r="L94" s="18">
        <f t="shared" ref="L94:L155" si="7">IF(H94+I94+J94+K94=0,"",H94+I94+J94+K94)</f>
        <v>1</v>
      </c>
      <c r="M94" s="2"/>
      <c r="N94" s="5"/>
      <c r="O94" s="37"/>
      <c r="P94" s="5"/>
      <c r="Q94" s="18" t="str">
        <f t="shared" ref="Q94:Q155" si="8">IF(M94+N94+O94+P94=0,"",M94+N94+O94+P94)</f>
        <v/>
      </c>
    </row>
    <row r="95" spans="2:17" x14ac:dyDescent="0.2">
      <c r="B95" s="43">
        <v>80</v>
      </c>
      <c r="C95" s="2"/>
      <c r="D95" s="5"/>
      <c r="E95" s="37"/>
      <c r="F95" s="5"/>
      <c r="G95" s="10" t="str">
        <f t="shared" si="6"/>
        <v/>
      </c>
      <c r="H95" s="16"/>
      <c r="I95" s="6"/>
      <c r="J95" s="10"/>
      <c r="K95" s="10"/>
      <c r="L95" s="19" t="str">
        <f t="shared" si="7"/>
        <v/>
      </c>
      <c r="M95" s="7"/>
      <c r="N95" s="6"/>
      <c r="O95" s="10"/>
      <c r="P95" s="6"/>
      <c r="Q95" s="19" t="str">
        <f t="shared" si="8"/>
        <v/>
      </c>
    </row>
    <row r="96" spans="2:17" x14ac:dyDescent="0.2">
      <c r="B96" s="42">
        <v>81</v>
      </c>
      <c r="C96" s="8"/>
      <c r="D96" s="3"/>
      <c r="E96" s="4"/>
      <c r="F96" s="3"/>
      <c r="G96" s="37" t="str">
        <f t="shared" si="6"/>
        <v/>
      </c>
      <c r="H96" s="45"/>
      <c r="I96" s="5"/>
      <c r="J96" s="37"/>
      <c r="K96" s="37"/>
      <c r="L96" s="18" t="str">
        <f t="shared" si="7"/>
        <v/>
      </c>
      <c r="M96" s="2"/>
      <c r="N96" s="5"/>
      <c r="O96" s="37"/>
      <c r="P96" s="5"/>
      <c r="Q96" s="18" t="str">
        <f t="shared" si="8"/>
        <v/>
      </c>
    </row>
    <row r="97" spans="2:17" x14ac:dyDescent="0.2">
      <c r="B97" s="42">
        <v>82</v>
      </c>
      <c r="C97" s="2"/>
      <c r="D97" s="5"/>
      <c r="E97" s="37"/>
      <c r="F97" s="5"/>
      <c r="G97" s="37" t="str">
        <f t="shared" si="6"/>
        <v/>
      </c>
      <c r="H97" s="45"/>
      <c r="I97" s="5">
        <v>1</v>
      </c>
      <c r="J97" s="37"/>
      <c r="K97" s="37"/>
      <c r="L97" s="18">
        <f t="shared" si="7"/>
        <v>1</v>
      </c>
      <c r="M97" s="2"/>
      <c r="N97" s="5"/>
      <c r="O97" s="37"/>
      <c r="P97" s="5"/>
      <c r="Q97" s="18" t="str">
        <f t="shared" si="8"/>
        <v/>
      </c>
    </row>
    <row r="98" spans="2:17" x14ac:dyDescent="0.2">
      <c r="B98" s="42">
        <v>83</v>
      </c>
      <c r="C98" s="2"/>
      <c r="D98" s="5"/>
      <c r="E98" s="37"/>
      <c r="F98" s="5"/>
      <c r="G98" s="37" t="str">
        <f t="shared" si="6"/>
        <v/>
      </c>
      <c r="H98" s="45"/>
      <c r="I98" s="5">
        <v>2</v>
      </c>
      <c r="J98" s="37"/>
      <c r="K98" s="37"/>
      <c r="L98" s="18">
        <f t="shared" si="7"/>
        <v>2</v>
      </c>
      <c r="M98" s="2"/>
      <c r="N98" s="5"/>
      <c r="O98" s="37"/>
      <c r="P98" s="5"/>
      <c r="Q98" s="18" t="str">
        <f t="shared" si="8"/>
        <v/>
      </c>
    </row>
    <row r="99" spans="2:17" x14ac:dyDescent="0.2">
      <c r="B99" s="43">
        <v>84</v>
      </c>
      <c r="C99" s="7"/>
      <c r="D99" s="6"/>
      <c r="E99" s="10"/>
      <c r="F99" s="6"/>
      <c r="G99" s="37" t="str">
        <f t="shared" si="6"/>
        <v/>
      </c>
      <c r="H99" s="45"/>
      <c r="I99" s="5">
        <v>1</v>
      </c>
      <c r="J99" s="37"/>
      <c r="K99" s="37"/>
      <c r="L99" s="18">
        <f t="shared" si="7"/>
        <v>1</v>
      </c>
      <c r="M99" s="2"/>
      <c r="N99" s="5"/>
      <c r="O99" s="37"/>
      <c r="P99" s="5"/>
      <c r="Q99" s="18" t="str">
        <f t="shared" si="8"/>
        <v/>
      </c>
    </row>
    <row r="100" spans="2:17" x14ac:dyDescent="0.2">
      <c r="B100" s="42">
        <v>85</v>
      </c>
      <c r="C100" s="2"/>
      <c r="D100" s="5"/>
      <c r="E100" s="37"/>
      <c r="F100" s="5"/>
      <c r="G100" s="4" t="str">
        <f t="shared" si="6"/>
        <v/>
      </c>
      <c r="H100" s="17"/>
      <c r="I100" s="3"/>
      <c r="J100" s="4"/>
      <c r="K100" s="4"/>
      <c r="L100" s="20" t="str">
        <f t="shared" si="7"/>
        <v/>
      </c>
      <c r="M100" s="8"/>
      <c r="N100" s="3"/>
      <c r="O100" s="4"/>
      <c r="P100" s="3"/>
      <c r="Q100" s="20" t="str">
        <f t="shared" si="8"/>
        <v/>
      </c>
    </row>
    <row r="101" spans="2:17" x14ac:dyDescent="0.2">
      <c r="B101" s="42">
        <v>86</v>
      </c>
      <c r="C101" s="2"/>
      <c r="D101" s="5"/>
      <c r="E101" s="37"/>
      <c r="F101" s="5"/>
      <c r="G101" s="37" t="str">
        <f t="shared" si="6"/>
        <v/>
      </c>
      <c r="H101" s="45"/>
      <c r="I101" s="5">
        <v>1</v>
      </c>
      <c r="J101" s="37"/>
      <c r="K101" s="37"/>
      <c r="L101" s="18">
        <f t="shared" si="7"/>
        <v>1</v>
      </c>
      <c r="M101" s="2"/>
      <c r="N101" s="5"/>
      <c r="O101" s="37"/>
      <c r="P101" s="5"/>
      <c r="Q101" s="18" t="str">
        <f t="shared" si="8"/>
        <v/>
      </c>
    </row>
    <row r="102" spans="2:17" x14ac:dyDescent="0.2">
      <c r="B102" s="42">
        <v>87</v>
      </c>
      <c r="C102" s="2"/>
      <c r="D102" s="5"/>
      <c r="E102" s="37"/>
      <c r="F102" s="5"/>
      <c r="G102" s="37" t="str">
        <f t="shared" si="6"/>
        <v/>
      </c>
      <c r="H102" s="45"/>
      <c r="I102" s="5"/>
      <c r="J102" s="37"/>
      <c r="K102" s="37"/>
      <c r="L102" s="18" t="str">
        <f t="shared" si="7"/>
        <v/>
      </c>
      <c r="M102" s="2"/>
      <c r="N102" s="5"/>
      <c r="O102" s="37"/>
      <c r="P102" s="5"/>
      <c r="Q102" s="18" t="str">
        <f t="shared" si="8"/>
        <v/>
      </c>
    </row>
    <row r="103" spans="2:17" x14ac:dyDescent="0.2">
      <c r="B103" s="43">
        <v>88</v>
      </c>
      <c r="C103" s="2"/>
      <c r="D103" s="5"/>
      <c r="E103" s="37"/>
      <c r="F103" s="5"/>
      <c r="G103" s="10" t="str">
        <f t="shared" si="6"/>
        <v/>
      </c>
      <c r="H103" s="16"/>
      <c r="I103" s="6"/>
      <c r="J103" s="10"/>
      <c r="K103" s="10"/>
      <c r="L103" s="19" t="str">
        <f t="shared" si="7"/>
        <v/>
      </c>
      <c r="M103" s="7"/>
      <c r="N103" s="6"/>
      <c r="O103" s="10"/>
      <c r="P103" s="6"/>
      <c r="Q103" s="19" t="str">
        <f t="shared" si="8"/>
        <v/>
      </c>
    </row>
    <row r="104" spans="2:17" x14ac:dyDescent="0.2">
      <c r="B104" s="42">
        <v>89</v>
      </c>
      <c r="C104" s="8"/>
      <c r="D104" s="3"/>
      <c r="E104" s="4"/>
      <c r="F104" s="3"/>
      <c r="G104" s="37" t="str">
        <f t="shared" si="6"/>
        <v/>
      </c>
      <c r="H104" s="45"/>
      <c r="I104" s="5">
        <v>1</v>
      </c>
      <c r="J104" s="37"/>
      <c r="K104" s="37"/>
      <c r="L104" s="18">
        <f t="shared" si="7"/>
        <v>1</v>
      </c>
      <c r="M104" s="2"/>
      <c r="N104" s="5"/>
      <c r="O104" s="37"/>
      <c r="P104" s="5"/>
      <c r="Q104" s="18" t="str">
        <f t="shared" si="8"/>
        <v/>
      </c>
    </row>
    <row r="105" spans="2:17" x14ac:dyDescent="0.2">
      <c r="B105" s="42">
        <v>90</v>
      </c>
      <c r="C105" s="2"/>
      <c r="D105" s="5"/>
      <c r="E105" s="37"/>
      <c r="F105" s="5"/>
      <c r="G105" s="37" t="str">
        <f t="shared" si="6"/>
        <v/>
      </c>
      <c r="H105" s="45"/>
      <c r="I105" s="5">
        <v>1</v>
      </c>
      <c r="J105" s="37"/>
      <c r="K105" s="37"/>
      <c r="L105" s="18">
        <f t="shared" si="7"/>
        <v>1</v>
      </c>
      <c r="M105" s="2"/>
      <c r="N105" s="5"/>
      <c r="O105" s="37"/>
      <c r="P105" s="5"/>
      <c r="Q105" s="18" t="str">
        <f t="shared" si="8"/>
        <v/>
      </c>
    </row>
    <row r="106" spans="2:17" x14ac:dyDescent="0.2">
      <c r="B106" s="42">
        <v>91</v>
      </c>
      <c r="C106" s="2"/>
      <c r="D106" s="5"/>
      <c r="E106" s="37"/>
      <c r="F106" s="5"/>
      <c r="G106" s="37" t="str">
        <f t="shared" si="6"/>
        <v/>
      </c>
      <c r="H106" s="45"/>
      <c r="I106" s="5"/>
      <c r="J106" s="37"/>
      <c r="K106" s="37"/>
      <c r="L106" s="18" t="str">
        <f t="shared" si="7"/>
        <v/>
      </c>
      <c r="M106" s="2"/>
      <c r="N106" s="5"/>
      <c r="O106" s="37"/>
      <c r="P106" s="5"/>
      <c r="Q106" s="18" t="str">
        <f t="shared" si="8"/>
        <v/>
      </c>
    </row>
    <row r="107" spans="2:17" x14ac:dyDescent="0.2">
      <c r="B107" s="43">
        <v>92</v>
      </c>
      <c r="C107" s="7"/>
      <c r="D107" s="6"/>
      <c r="E107" s="10"/>
      <c r="F107" s="6"/>
      <c r="G107" s="37" t="str">
        <f t="shared" si="6"/>
        <v/>
      </c>
      <c r="H107" s="45"/>
      <c r="I107" s="5">
        <v>1</v>
      </c>
      <c r="J107" s="37"/>
      <c r="K107" s="37"/>
      <c r="L107" s="18">
        <f t="shared" si="7"/>
        <v>1</v>
      </c>
      <c r="M107" s="2"/>
      <c r="N107" s="5"/>
      <c r="O107" s="37"/>
      <c r="P107" s="5"/>
      <c r="Q107" s="18" t="str">
        <f t="shared" si="8"/>
        <v/>
      </c>
    </row>
    <row r="108" spans="2:17" x14ac:dyDescent="0.2">
      <c r="B108" s="42">
        <v>93</v>
      </c>
      <c r="C108" s="2"/>
      <c r="D108" s="5"/>
      <c r="E108" s="37"/>
      <c r="F108" s="5"/>
      <c r="G108" s="4" t="str">
        <f t="shared" si="6"/>
        <v/>
      </c>
      <c r="H108" s="17"/>
      <c r="I108" s="3"/>
      <c r="J108" s="4"/>
      <c r="K108" s="4"/>
      <c r="L108" s="20" t="str">
        <f t="shared" si="7"/>
        <v/>
      </c>
      <c r="M108" s="8"/>
      <c r="N108" s="3"/>
      <c r="O108" s="4"/>
      <c r="P108" s="3"/>
      <c r="Q108" s="20" t="str">
        <f t="shared" si="8"/>
        <v/>
      </c>
    </row>
    <row r="109" spans="2:17" x14ac:dyDescent="0.2">
      <c r="B109" s="42">
        <v>94</v>
      </c>
      <c r="C109" s="2"/>
      <c r="D109" s="5"/>
      <c r="E109" s="37"/>
      <c r="F109" s="5"/>
      <c r="G109" s="37" t="str">
        <f t="shared" si="6"/>
        <v/>
      </c>
      <c r="H109" s="45"/>
      <c r="I109" s="5"/>
      <c r="J109" s="37"/>
      <c r="K109" s="37"/>
      <c r="L109" s="18" t="str">
        <f t="shared" si="7"/>
        <v/>
      </c>
      <c r="M109" s="2"/>
      <c r="N109" s="5">
        <v>1</v>
      </c>
      <c r="O109" s="37"/>
      <c r="P109" s="5"/>
      <c r="Q109" s="18">
        <f t="shared" si="8"/>
        <v>1</v>
      </c>
    </row>
    <row r="110" spans="2:17" x14ac:dyDescent="0.2">
      <c r="B110" s="42">
        <v>95</v>
      </c>
      <c r="C110" s="2"/>
      <c r="D110" s="5"/>
      <c r="E110" s="37"/>
      <c r="F110" s="5"/>
      <c r="G110" s="37" t="str">
        <f t="shared" si="6"/>
        <v/>
      </c>
      <c r="H110" s="45"/>
      <c r="I110" s="5"/>
      <c r="J110" s="37"/>
      <c r="K110" s="37"/>
      <c r="L110" s="18" t="str">
        <f t="shared" si="7"/>
        <v/>
      </c>
      <c r="M110" s="2"/>
      <c r="N110" s="5"/>
      <c r="O110" s="37"/>
      <c r="P110" s="5"/>
      <c r="Q110" s="18" t="str">
        <f t="shared" si="8"/>
        <v/>
      </c>
    </row>
    <row r="111" spans="2:17" x14ac:dyDescent="0.2">
      <c r="B111" s="43">
        <v>96</v>
      </c>
      <c r="C111" s="2"/>
      <c r="D111" s="5"/>
      <c r="E111" s="37"/>
      <c r="F111" s="5"/>
      <c r="G111" s="10" t="str">
        <f t="shared" si="6"/>
        <v/>
      </c>
      <c r="H111" s="16"/>
      <c r="I111" s="6"/>
      <c r="J111" s="10"/>
      <c r="K111" s="10"/>
      <c r="L111" s="19" t="str">
        <f t="shared" si="7"/>
        <v/>
      </c>
      <c r="M111" s="7"/>
      <c r="N111" s="6"/>
      <c r="O111" s="10"/>
      <c r="P111" s="6"/>
      <c r="Q111" s="19" t="str">
        <f t="shared" si="8"/>
        <v/>
      </c>
    </row>
    <row r="112" spans="2:17" x14ac:dyDescent="0.2">
      <c r="B112" s="42">
        <v>97</v>
      </c>
      <c r="C112" s="8"/>
      <c r="D112" s="3"/>
      <c r="E112" s="4"/>
      <c r="F112" s="3"/>
      <c r="G112" s="37" t="str">
        <f t="shared" si="6"/>
        <v/>
      </c>
      <c r="H112" s="45"/>
      <c r="I112" s="5"/>
      <c r="J112" s="37"/>
      <c r="K112" s="37"/>
      <c r="L112" s="18" t="str">
        <f t="shared" si="7"/>
        <v/>
      </c>
      <c r="M112" s="2"/>
      <c r="N112" s="5"/>
      <c r="O112" s="37"/>
      <c r="P112" s="5"/>
      <c r="Q112" s="18" t="str">
        <f t="shared" si="8"/>
        <v/>
      </c>
    </row>
    <row r="113" spans="2:17" x14ac:dyDescent="0.2">
      <c r="B113" s="42">
        <v>98</v>
      </c>
      <c r="C113" s="2"/>
      <c r="D113" s="5"/>
      <c r="E113" s="37"/>
      <c r="F113" s="5"/>
      <c r="G113" s="37" t="str">
        <f t="shared" si="6"/>
        <v/>
      </c>
      <c r="H113" s="45"/>
      <c r="I113" s="5"/>
      <c r="J113" s="37"/>
      <c r="K113" s="37"/>
      <c r="L113" s="18" t="str">
        <f t="shared" si="7"/>
        <v/>
      </c>
      <c r="M113" s="2"/>
      <c r="N113" s="5"/>
      <c r="O113" s="37"/>
      <c r="P113" s="5"/>
      <c r="Q113" s="18" t="str">
        <f t="shared" si="8"/>
        <v/>
      </c>
    </row>
    <row r="114" spans="2:17" x14ac:dyDescent="0.2">
      <c r="B114" s="42">
        <v>99</v>
      </c>
      <c r="C114" s="2"/>
      <c r="D114" s="5"/>
      <c r="E114" s="37"/>
      <c r="F114" s="5"/>
      <c r="G114" s="37" t="str">
        <f t="shared" si="6"/>
        <v/>
      </c>
      <c r="H114" s="45"/>
      <c r="I114" s="5"/>
      <c r="J114" s="37"/>
      <c r="K114" s="37"/>
      <c r="L114" s="18" t="str">
        <f t="shared" si="7"/>
        <v/>
      </c>
      <c r="M114" s="2"/>
      <c r="N114" s="5"/>
      <c r="O114" s="37"/>
      <c r="P114" s="5"/>
      <c r="Q114" s="18" t="str">
        <f t="shared" si="8"/>
        <v/>
      </c>
    </row>
    <row r="115" spans="2:17" x14ac:dyDescent="0.2">
      <c r="B115" s="43">
        <v>100</v>
      </c>
      <c r="C115" s="7"/>
      <c r="D115" s="6"/>
      <c r="E115" s="10"/>
      <c r="F115" s="6"/>
      <c r="G115" s="37" t="str">
        <f t="shared" si="6"/>
        <v/>
      </c>
      <c r="H115" s="45"/>
      <c r="I115" s="5"/>
      <c r="J115" s="37"/>
      <c r="K115" s="37"/>
      <c r="L115" s="18" t="str">
        <f t="shared" si="7"/>
        <v/>
      </c>
      <c r="M115" s="2"/>
      <c r="N115" s="5"/>
      <c r="O115" s="37"/>
      <c r="P115" s="5"/>
      <c r="Q115" s="18" t="str">
        <f t="shared" si="8"/>
        <v/>
      </c>
    </row>
    <row r="116" spans="2:17" x14ac:dyDescent="0.2">
      <c r="B116" s="42">
        <v>101</v>
      </c>
      <c r="C116" s="8"/>
      <c r="D116" s="3"/>
      <c r="E116" s="4"/>
      <c r="F116" s="3"/>
      <c r="G116" s="4" t="str">
        <f t="shared" si="6"/>
        <v/>
      </c>
      <c r="H116" s="17"/>
      <c r="I116" s="3"/>
      <c r="J116" s="4"/>
      <c r="K116" s="4"/>
      <c r="L116" s="20" t="str">
        <f t="shared" si="7"/>
        <v/>
      </c>
      <c r="M116" s="8"/>
      <c r="N116" s="3"/>
      <c r="O116" s="4"/>
      <c r="P116" s="3"/>
      <c r="Q116" s="20" t="str">
        <f t="shared" si="8"/>
        <v/>
      </c>
    </row>
    <row r="117" spans="2:17" x14ac:dyDescent="0.2">
      <c r="B117" s="42">
        <v>102</v>
      </c>
      <c r="C117" s="2"/>
      <c r="D117" s="5"/>
      <c r="E117" s="2"/>
      <c r="F117" s="5"/>
      <c r="G117" s="37" t="str">
        <f t="shared" si="6"/>
        <v/>
      </c>
      <c r="H117" s="45"/>
      <c r="I117" s="5"/>
      <c r="J117" s="37"/>
      <c r="K117" s="37"/>
      <c r="L117" s="18" t="str">
        <f t="shared" si="7"/>
        <v/>
      </c>
      <c r="M117" s="2"/>
      <c r="N117" s="5"/>
      <c r="O117" s="37"/>
      <c r="P117" s="5"/>
      <c r="Q117" s="18" t="str">
        <f t="shared" si="8"/>
        <v/>
      </c>
    </row>
    <row r="118" spans="2:17" x14ac:dyDescent="0.2">
      <c r="B118" s="42">
        <v>103</v>
      </c>
      <c r="C118" s="2"/>
      <c r="D118" s="5"/>
      <c r="E118" s="37"/>
      <c r="F118" s="5"/>
      <c r="G118" s="37" t="str">
        <f t="shared" si="6"/>
        <v/>
      </c>
      <c r="H118" s="45"/>
      <c r="I118" s="5"/>
      <c r="J118" s="37"/>
      <c r="K118" s="37"/>
      <c r="L118" s="18" t="str">
        <f t="shared" si="7"/>
        <v/>
      </c>
      <c r="M118" s="2"/>
      <c r="N118" s="5"/>
      <c r="O118" s="37"/>
      <c r="P118" s="5"/>
      <c r="Q118" s="18" t="str">
        <f t="shared" si="8"/>
        <v/>
      </c>
    </row>
    <row r="119" spans="2:17" x14ac:dyDescent="0.2">
      <c r="B119" s="43">
        <v>104</v>
      </c>
      <c r="C119" s="2"/>
      <c r="D119" s="5"/>
      <c r="E119" s="37"/>
      <c r="F119" s="5"/>
      <c r="G119" s="10" t="str">
        <f t="shared" si="6"/>
        <v/>
      </c>
      <c r="H119" s="16"/>
      <c r="I119" s="6"/>
      <c r="J119" s="10"/>
      <c r="K119" s="10"/>
      <c r="L119" s="19" t="str">
        <f t="shared" si="7"/>
        <v/>
      </c>
      <c r="M119" s="7"/>
      <c r="N119" s="6"/>
      <c r="O119" s="10"/>
      <c r="P119" s="6"/>
      <c r="Q119" s="19" t="str">
        <f t="shared" si="8"/>
        <v/>
      </c>
    </row>
    <row r="120" spans="2:17" x14ac:dyDescent="0.2">
      <c r="B120" s="42">
        <v>105</v>
      </c>
      <c r="C120" s="8"/>
      <c r="D120" s="3"/>
      <c r="E120" s="4"/>
      <c r="F120" s="3"/>
      <c r="G120" s="37" t="str">
        <f t="shared" si="6"/>
        <v/>
      </c>
      <c r="H120" s="45"/>
      <c r="I120" s="5"/>
      <c r="J120" s="37"/>
      <c r="K120" s="37"/>
      <c r="L120" s="18" t="str">
        <f t="shared" si="7"/>
        <v/>
      </c>
      <c r="M120" s="2"/>
      <c r="N120" s="5"/>
      <c r="O120" s="37"/>
      <c r="P120" s="5"/>
      <c r="Q120" s="18" t="str">
        <f t="shared" si="8"/>
        <v/>
      </c>
    </row>
    <row r="121" spans="2:17" x14ac:dyDescent="0.2">
      <c r="B121" s="42">
        <v>106</v>
      </c>
      <c r="C121" s="2"/>
      <c r="D121" s="5"/>
      <c r="E121" s="37"/>
      <c r="F121" s="5"/>
      <c r="G121" s="37" t="str">
        <f t="shared" si="6"/>
        <v/>
      </c>
      <c r="H121" s="45"/>
      <c r="I121" s="5"/>
      <c r="J121" s="37"/>
      <c r="K121" s="37"/>
      <c r="L121" s="18" t="str">
        <f t="shared" si="7"/>
        <v/>
      </c>
      <c r="M121" s="2"/>
      <c r="N121" s="5"/>
      <c r="O121" s="37"/>
      <c r="P121" s="5"/>
      <c r="Q121" s="18" t="str">
        <f t="shared" si="8"/>
        <v/>
      </c>
    </row>
    <row r="122" spans="2:17" x14ac:dyDescent="0.2">
      <c r="B122" s="42">
        <v>107</v>
      </c>
      <c r="C122" s="2"/>
      <c r="D122" s="5"/>
      <c r="E122" s="37"/>
      <c r="F122" s="5"/>
      <c r="G122" s="37" t="str">
        <f t="shared" si="6"/>
        <v/>
      </c>
      <c r="H122" s="45"/>
      <c r="I122" s="5"/>
      <c r="J122" s="37"/>
      <c r="K122" s="37"/>
      <c r="L122" s="18" t="str">
        <f t="shared" si="7"/>
        <v/>
      </c>
      <c r="M122" s="2"/>
      <c r="N122" s="5"/>
      <c r="O122" s="37"/>
      <c r="P122" s="5"/>
      <c r="Q122" s="18" t="str">
        <f t="shared" si="8"/>
        <v/>
      </c>
    </row>
    <row r="123" spans="2:17" x14ac:dyDescent="0.2">
      <c r="B123" s="43">
        <v>108</v>
      </c>
      <c r="C123" s="7"/>
      <c r="D123" s="6"/>
      <c r="E123" s="10"/>
      <c r="F123" s="6"/>
      <c r="G123" s="37" t="str">
        <f t="shared" si="6"/>
        <v/>
      </c>
      <c r="H123" s="45"/>
      <c r="I123" s="5"/>
      <c r="J123" s="37">
        <v>1</v>
      </c>
      <c r="K123" s="37"/>
      <c r="L123" s="18">
        <f t="shared" si="7"/>
        <v>1</v>
      </c>
      <c r="M123" s="2"/>
      <c r="N123" s="5"/>
      <c r="O123" s="37"/>
      <c r="P123" s="5"/>
      <c r="Q123" s="18" t="str">
        <f t="shared" si="8"/>
        <v/>
      </c>
    </row>
    <row r="124" spans="2:17" x14ac:dyDescent="0.2">
      <c r="B124" s="42">
        <v>109</v>
      </c>
      <c r="C124" s="2"/>
      <c r="D124" s="5"/>
      <c r="E124" s="37"/>
      <c r="F124" s="5"/>
      <c r="G124" s="4" t="str">
        <f t="shared" si="6"/>
        <v/>
      </c>
      <c r="H124" s="17"/>
      <c r="I124" s="3"/>
      <c r="J124" s="4"/>
      <c r="K124" s="4"/>
      <c r="L124" s="20" t="str">
        <f t="shared" si="7"/>
        <v/>
      </c>
      <c r="M124" s="8"/>
      <c r="N124" s="3"/>
      <c r="O124" s="4"/>
      <c r="P124" s="3"/>
      <c r="Q124" s="20" t="str">
        <f t="shared" si="8"/>
        <v/>
      </c>
    </row>
    <row r="125" spans="2:17" x14ac:dyDescent="0.2">
      <c r="B125" s="42">
        <v>110</v>
      </c>
      <c r="C125" s="2"/>
      <c r="D125" s="5"/>
      <c r="E125" s="37"/>
      <c r="F125" s="5"/>
      <c r="G125" s="37" t="str">
        <f t="shared" si="6"/>
        <v/>
      </c>
      <c r="H125" s="45"/>
      <c r="I125" s="5"/>
      <c r="J125" s="37"/>
      <c r="K125" s="37"/>
      <c r="L125" s="18" t="str">
        <f t="shared" si="7"/>
        <v/>
      </c>
      <c r="M125" s="2"/>
      <c r="N125" s="5"/>
      <c r="O125" s="37"/>
      <c r="P125" s="5"/>
      <c r="Q125" s="18" t="str">
        <f t="shared" si="8"/>
        <v/>
      </c>
    </row>
    <row r="126" spans="2:17" x14ac:dyDescent="0.2">
      <c r="B126" s="42">
        <v>111</v>
      </c>
      <c r="C126" s="2"/>
      <c r="D126" s="5"/>
      <c r="E126" s="37"/>
      <c r="F126" s="5"/>
      <c r="G126" s="37" t="str">
        <f t="shared" si="6"/>
        <v/>
      </c>
      <c r="H126" s="45"/>
      <c r="I126" s="5"/>
      <c r="J126" s="37"/>
      <c r="K126" s="37"/>
      <c r="L126" s="18" t="str">
        <f t="shared" si="7"/>
        <v/>
      </c>
      <c r="M126" s="2"/>
      <c r="N126" s="5"/>
      <c r="O126" s="37"/>
      <c r="P126" s="5"/>
      <c r="Q126" s="18" t="str">
        <f t="shared" si="8"/>
        <v/>
      </c>
    </row>
    <row r="127" spans="2:17" x14ac:dyDescent="0.2">
      <c r="B127" s="43">
        <v>112</v>
      </c>
      <c r="C127" s="7"/>
      <c r="D127" s="6"/>
      <c r="E127" s="10"/>
      <c r="F127" s="6"/>
      <c r="G127" s="10" t="str">
        <f t="shared" si="6"/>
        <v/>
      </c>
      <c r="H127" s="16"/>
      <c r="I127" s="6"/>
      <c r="J127" s="10"/>
      <c r="K127" s="10"/>
      <c r="L127" s="19" t="str">
        <f t="shared" si="7"/>
        <v/>
      </c>
      <c r="M127" s="7"/>
      <c r="N127" s="6"/>
      <c r="O127" s="10"/>
      <c r="P127" s="6"/>
      <c r="Q127" s="19" t="str">
        <f t="shared" si="8"/>
        <v/>
      </c>
    </row>
    <row r="128" spans="2:17" ht="13.5" thickBot="1" x14ac:dyDescent="0.25">
      <c r="B128" s="42">
        <v>113</v>
      </c>
      <c r="C128" s="46"/>
      <c r="D128" s="67"/>
      <c r="E128" s="39"/>
      <c r="F128" s="67"/>
      <c r="G128" s="69" t="str">
        <f t="shared" si="6"/>
        <v/>
      </c>
      <c r="H128" s="45"/>
      <c r="I128" s="5"/>
      <c r="J128" s="37"/>
      <c r="K128" s="37"/>
      <c r="L128" s="18" t="str">
        <f t="shared" si="7"/>
        <v/>
      </c>
      <c r="M128" s="2"/>
      <c r="N128" s="5"/>
      <c r="O128" s="37"/>
      <c r="P128" s="5"/>
      <c r="Q128" s="18" t="str">
        <f t="shared" si="8"/>
        <v/>
      </c>
    </row>
    <row r="129" spans="2:17" x14ac:dyDescent="0.2">
      <c r="B129" s="42">
        <v>114</v>
      </c>
      <c r="C129" s="2"/>
      <c r="D129" s="5"/>
      <c r="E129" s="37"/>
      <c r="F129" s="5"/>
      <c r="G129" s="37" t="str">
        <f t="shared" si="6"/>
        <v/>
      </c>
      <c r="H129" s="45"/>
      <c r="I129" s="5"/>
      <c r="J129" s="37"/>
      <c r="K129" s="37"/>
      <c r="L129" s="18" t="str">
        <f t="shared" si="7"/>
        <v/>
      </c>
      <c r="M129" s="2"/>
      <c r="N129" s="5"/>
      <c r="O129" s="37"/>
      <c r="P129" s="5"/>
      <c r="Q129" s="18" t="str">
        <f t="shared" si="8"/>
        <v/>
      </c>
    </row>
    <row r="130" spans="2:17" x14ac:dyDescent="0.2">
      <c r="B130" s="42">
        <v>115</v>
      </c>
      <c r="C130" s="2"/>
      <c r="D130" s="5"/>
      <c r="E130" s="37"/>
      <c r="F130" s="5"/>
      <c r="G130" s="37" t="str">
        <f t="shared" si="6"/>
        <v/>
      </c>
      <c r="H130" s="45"/>
      <c r="I130" s="5">
        <v>1</v>
      </c>
      <c r="J130" s="37"/>
      <c r="K130" s="37"/>
      <c r="L130" s="18">
        <f t="shared" si="7"/>
        <v>1</v>
      </c>
      <c r="M130" s="2"/>
      <c r="N130" s="5"/>
      <c r="O130" s="37"/>
      <c r="P130" s="5"/>
      <c r="Q130" s="18" t="str">
        <f t="shared" si="8"/>
        <v/>
      </c>
    </row>
    <row r="131" spans="2:17" x14ac:dyDescent="0.2">
      <c r="B131" s="43">
        <v>116</v>
      </c>
      <c r="C131" s="7"/>
      <c r="D131" s="6"/>
      <c r="E131" s="10"/>
      <c r="F131" s="6"/>
      <c r="G131" s="37" t="str">
        <f t="shared" si="6"/>
        <v/>
      </c>
      <c r="H131" s="45"/>
      <c r="I131" s="5"/>
      <c r="J131" s="37"/>
      <c r="K131" s="37"/>
      <c r="L131" s="18" t="str">
        <f t="shared" si="7"/>
        <v/>
      </c>
      <c r="M131" s="2"/>
      <c r="N131" s="5"/>
      <c r="O131" s="37"/>
      <c r="P131" s="5"/>
      <c r="Q131" s="18" t="str">
        <f t="shared" si="8"/>
        <v/>
      </c>
    </row>
    <row r="132" spans="2:17" x14ac:dyDescent="0.2">
      <c r="B132" s="42">
        <v>117</v>
      </c>
      <c r="C132" s="2"/>
      <c r="D132" s="5"/>
      <c r="E132" s="37"/>
      <c r="F132" s="5"/>
      <c r="G132" s="4" t="str">
        <f t="shared" si="6"/>
        <v/>
      </c>
      <c r="H132" s="17"/>
      <c r="I132" s="3"/>
      <c r="J132" s="4"/>
      <c r="K132" s="4"/>
      <c r="L132" s="20" t="str">
        <f t="shared" si="7"/>
        <v/>
      </c>
      <c r="M132" s="8"/>
      <c r="N132" s="3"/>
      <c r="O132" s="4"/>
      <c r="P132" s="3"/>
      <c r="Q132" s="20" t="str">
        <f t="shared" si="8"/>
        <v/>
      </c>
    </row>
    <row r="133" spans="2:17" x14ac:dyDescent="0.2">
      <c r="B133" s="42">
        <v>118</v>
      </c>
      <c r="C133" s="2"/>
      <c r="D133" s="5"/>
      <c r="E133" s="37"/>
      <c r="F133" s="5"/>
      <c r="G133" s="37" t="str">
        <f t="shared" si="6"/>
        <v/>
      </c>
      <c r="H133" s="45"/>
      <c r="I133" s="5"/>
      <c r="J133" s="37"/>
      <c r="K133" s="37"/>
      <c r="L133" s="18" t="str">
        <f t="shared" si="7"/>
        <v/>
      </c>
      <c r="M133" s="2"/>
      <c r="N133" s="5"/>
      <c r="O133" s="37"/>
      <c r="P133" s="5"/>
      <c r="Q133" s="18" t="str">
        <f t="shared" si="8"/>
        <v/>
      </c>
    </row>
    <row r="134" spans="2:17" x14ac:dyDescent="0.2">
      <c r="B134" s="42">
        <v>119</v>
      </c>
      <c r="C134" s="2"/>
      <c r="D134" s="5"/>
      <c r="E134" s="37"/>
      <c r="F134" s="5"/>
      <c r="G134" s="37" t="str">
        <f t="shared" si="6"/>
        <v/>
      </c>
      <c r="H134" s="45"/>
      <c r="I134" s="5"/>
      <c r="J134" s="37"/>
      <c r="K134" s="37"/>
      <c r="L134" s="18" t="str">
        <f t="shared" si="7"/>
        <v/>
      </c>
      <c r="M134" s="2"/>
      <c r="N134" s="5"/>
      <c r="O134" s="37"/>
      <c r="P134" s="5"/>
      <c r="Q134" s="18" t="str">
        <f t="shared" si="8"/>
        <v/>
      </c>
    </row>
    <row r="135" spans="2:17" x14ac:dyDescent="0.2">
      <c r="B135" s="43">
        <v>120</v>
      </c>
      <c r="C135" s="7"/>
      <c r="D135" s="6"/>
      <c r="E135" s="10"/>
      <c r="F135" s="6"/>
      <c r="G135" s="10" t="str">
        <f t="shared" si="6"/>
        <v/>
      </c>
      <c r="H135" s="16"/>
      <c r="I135" s="6"/>
      <c r="J135" s="10"/>
      <c r="K135" s="10"/>
      <c r="L135" s="19" t="str">
        <f t="shared" si="7"/>
        <v/>
      </c>
      <c r="M135" s="7"/>
      <c r="N135" s="6"/>
      <c r="O135" s="10"/>
      <c r="P135" s="6"/>
      <c r="Q135" s="19" t="str">
        <f t="shared" si="8"/>
        <v/>
      </c>
    </row>
    <row r="136" spans="2:17" x14ac:dyDescent="0.2">
      <c r="B136" s="42">
        <v>121</v>
      </c>
      <c r="C136" s="2"/>
      <c r="D136" s="5"/>
      <c r="E136" s="37"/>
      <c r="F136" s="5"/>
      <c r="G136" s="37" t="str">
        <f t="shared" si="6"/>
        <v/>
      </c>
      <c r="H136" s="45"/>
      <c r="I136" s="5"/>
      <c r="J136" s="37"/>
      <c r="K136" s="37"/>
      <c r="L136" s="18" t="str">
        <f t="shared" si="7"/>
        <v/>
      </c>
      <c r="M136" s="2"/>
      <c r="N136" s="5"/>
      <c r="O136" s="37"/>
      <c r="P136" s="5"/>
      <c r="Q136" s="18" t="str">
        <f t="shared" si="8"/>
        <v/>
      </c>
    </row>
    <row r="137" spans="2:17" x14ac:dyDescent="0.2">
      <c r="B137" s="42">
        <v>122</v>
      </c>
      <c r="C137" s="2"/>
      <c r="D137" s="5"/>
      <c r="E137" s="37"/>
      <c r="F137" s="5"/>
      <c r="G137" s="37" t="str">
        <f t="shared" si="6"/>
        <v/>
      </c>
      <c r="H137" s="45"/>
      <c r="I137" s="5"/>
      <c r="J137" s="37"/>
      <c r="K137" s="37"/>
      <c r="L137" s="18" t="str">
        <f t="shared" si="7"/>
        <v/>
      </c>
      <c r="M137" s="2"/>
      <c r="N137" s="5"/>
      <c r="O137" s="37"/>
      <c r="P137" s="5"/>
      <c r="Q137" s="18" t="str">
        <f t="shared" si="8"/>
        <v/>
      </c>
    </row>
    <row r="138" spans="2:17" x14ac:dyDescent="0.2">
      <c r="B138" s="42">
        <v>123</v>
      </c>
      <c r="C138" s="2"/>
      <c r="D138" s="5"/>
      <c r="E138" s="37"/>
      <c r="F138" s="5"/>
      <c r="G138" s="37" t="str">
        <f t="shared" si="6"/>
        <v/>
      </c>
      <c r="H138" s="45"/>
      <c r="I138" s="5"/>
      <c r="J138" s="37"/>
      <c r="K138" s="37"/>
      <c r="L138" s="18" t="str">
        <f t="shared" si="7"/>
        <v/>
      </c>
      <c r="M138" s="2"/>
      <c r="N138" s="5"/>
      <c r="O138" s="37"/>
      <c r="P138" s="5"/>
      <c r="Q138" s="18" t="str">
        <f t="shared" si="8"/>
        <v/>
      </c>
    </row>
    <row r="139" spans="2:17" x14ac:dyDescent="0.2">
      <c r="B139" s="43">
        <v>124</v>
      </c>
      <c r="C139" s="7"/>
      <c r="D139" s="6"/>
      <c r="E139" s="10"/>
      <c r="F139" s="6"/>
      <c r="G139" s="37" t="str">
        <f t="shared" si="6"/>
        <v/>
      </c>
      <c r="H139" s="45"/>
      <c r="I139" s="5"/>
      <c r="J139" s="37"/>
      <c r="K139" s="37"/>
      <c r="L139" s="18" t="str">
        <f t="shared" si="7"/>
        <v/>
      </c>
      <c r="M139" s="2"/>
      <c r="N139" s="5"/>
      <c r="O139" s="37"/>
      <c r="P139" s="5"/>
      <c r="Q139" s="18" t="str">
        <f t="shared" si="8"/>
        <v/>
      </c>
    </row>
    <row r="140" spans="2:17" ht="13.5" thickBot="1" x14ac:dyDescent="0.25">
      <c r="B140" s="42">
        <v>125</v>
      </c>
      <c r="C140" s="8"/>
      <c r="D140" s="3"/>
      <c r="E140" s="4"/>
      <c r="F140" s="3"/>
      <c r="G140" s="4" t="str">
        <f t="shared" si="6"/>
        <v/>
      </c>
      <c r="H140" s="46"/>
      <c r="I140" s="67"/>
      <c r="J140" s="39"/>
      <c r="K140" s="39"/>
      <c r="L140" s="69" t="str">
        <f t="shared" si="7"/>
        <v/>
      </c>
      <c r="M140" s="8"/>
      <c r="N140" s="3"/>
      <c r="O140" s="4"/>
      <c r="P140" s="3"/>
      <c r="Q140" s="20" t="str">
        <f t="shared" si="8"/>
        <v/>
      </c>
    </row>
    <row r="141" spans="2:17" x14ac:dyDescent="0.2">
      <c r="B141" s="42">
        <v>126</v>
      </c>
      <c r="C141" s="2"/>
      <c r="D141" s="5"/>
      <c r="E141" s="2"/>
      <c r="F141" s="5"/>
      <c r="G141" s="2" t="str">
        <f t="shared" si="6"/>
        <v/>
      </c>
      <c r="H141" s="81"/>
      <c r="I141" s="5"/>
      <c r="J141" s="37"/>
      <c r="K141" s="37"/>
      <c r="L141" s="18" t="str">
        <f t="shared" si="7"/>
        <v/>
      </c>
      <c r="M141" s="2"/>
      <c r="N141" s="5"/>
      <c r="O141" s="37"/>
      <c r="P141" s="5"/>
      <c r="Q141" s="18" t="str">
        <f t="shared" si="8"/>
        <v/>
      </c>
    </row>
    <row r="142" spans="2:17" x14ac:dyDescent="0.2">
      <c r="B142" s="42">
        <v>127</v>
      </c>
      <c r="C142" s="2"/>
      <c r="D142" s="5"/>
      <c r="E142" s="37"/>
      <c r="F142" s="5"/>
      <c r="G142" s="37" t="str">
        <f t="shared" si="6"/>
        <v/>
      </c>
      <c r="H142" s="45"/>
      <c r="I142" s="5"/>
      <c r="J142" s="37"/>
      <c r="K142" s="37"/>
      <c r="L142" s="18" t="str">
        <f t="shared" si="7"/>
        <v/>
      </c>
      <c r="M142" s="2"/>
      <c r="N142" s="5"/>
      <c r="O142" s="37"/>
      <c r="P142" s="5"/>
      <c r="Q142" s="18" t="str">
        <f t="shared" si="8"/>
        <v/>
      </c>
    </row>
    <row r="143" spans="2:17" x14ac:dyDescent="0.2">
      <c r="B143" s="43">
        <v>128</v>
      </c>
      <c r="C143" s="7"/>
      <c r="D143" s="6"/>
      <c r="E143" s="10"/>
      <c r="F143" s="6"/>
      <c r="G143" s="10" t="str">
        <f t="shared" si="6"/>
        <v/>
      </c>
      <c r="H143" s="16"/>
      <c r="I143" s="6"/>
      <c r="J143" s="10"/>
      <c r="K143" s="10"/>
      <c r="L143" s="19" t="str">
        <f t="shared" si="7"/>
        <v/>
      </c>
      <c r="M143" s="7"/>
      <c r="N143" s="6"/>
      <c r="O143" s="10"/>
      <c r="P143" s="6"/>
      <c r="Q143" s="19" t="str">
        <f t="shared" si="8"/>
        <v/>
      </c>
    </row>
    <row r="144" spans="2:17" x14ac:dyDescent="0.2">
      <c r="B144" s="42">
        <v>129</v>
      </c>
      <c r="C144" s="2"/>
      <c r="D144" s="5"/>
      <c r="E144" s="37"/>
      <c r="F144" s="5"/>
      <c r="G144" s="37" t="str">
        <f t="shared" si="6"/>
        <v/>
      </c>
      <c r="H144" s="45"/>
      <c r="I144" s="5"/>
      <c r="J144" s="37"/>
      <c r="K144" s="37"/>
      <c r="L144" s="18" t="str">
        <f t="shared" si="7"/>
        <v/>
      </c>
      <c r="M144" s="2"/>
      <c r="N144" s="5"/>
      <c r="O144" s="37"/>
      <c r="P144" s="5"/>
      <c r="Q144" s="18" t="str">
        <f t="shared" si="8"/>
        <v/>
      </c>
    </row>
    <row r="145" spans="2:17" x14ac:dyDescent="0.2">
      <c r="B145" s="42">
        <v>130</v>
      </c>
      <c r="C145" s="2"/>
      <c r="D145" s="5"/>
      <c r="E145" s="37"/>
      <c r="F145" s="5"/>
      <c r="G145" s="37" t="str">
        <f t="shared" si="6"/>
        <v/>
      </c>
      <c r="H145" s="45"/>
      <c r="I145" s="5"/>
      <c r="J145" s="37"/>
      <c r="K145" s="37"/>
      <c r="L145" s="18" t="str">
        <f t="shared" si="7"/>
        <v/>
      </c>
      <c r="M145" s="2"/>
      <c r="N145" s="5"/>
      <c r="O145" s="37"/>
      <c r="P145" s="5"/>
      <c r="Q145" s="18" t="str">
        <f t="shared" si="8"/>
        <v/>
      </c>
    </row>
    <row r="146" spans="2:17" x14ac:dyDescent="0.2">
      <c r="B146" s="42">
        <v>131</v>
      </c>
      <c r="C146" s="2"/>
      <c r="D146" s="5"/>
      <c r="E146" s="37"/>
      <c r="F146" s="5"/>
      <c r="G146" s="37" t="str">
        <f t="shared" si="6"/>
        <v/>
      </c>
      <c r="H146" s="45"/>
      <c r="I146" s="5"/>
      <c r="J146" s="37"/>
      <c r="K146" s="37"/>
      <c r="L146" s="18" t="str">
        <f t="shared" si="7"/>
        <v/>
      </c>
      <c r="M146" s="2"/>
      <c r="N146" s="5"/>
      <c r="O146" s="37"/>
      <c r="P146" s="5"/>
      <c r="Q146" s="18" t="str">
        <f t="shared" si="8"/>
        <v/>
      </c>
    </row>
    <row r="147" spans="2:17" x14ac:dyDescent="0.2">
      <c r="B147" s="43">
        <v>132</v>
      </c>
      <c r="C147" s="7"/>
      <c r="D147" s="6"/>
      <c r="E147" s="10"/>
      <c r="F147" s="6"/>
      <c r="G147" s="37" t="str">
        <f t="shared" si="6"/>
        <v/>
      </c>
      <c r="H147" s="45"/>
      <c r="I147" s="5"/>
      <c r="J147" s="37"/>
      <c r="K147" s="37"/>
      <c r="L147" s="18" t="str">
        <f t="shared" si="7"/>
        <v/>
      </c>
      <c r="M147" s="2"/>
      <c r="N147" s="5"/>
      <c r="O147" s="37"/>
      <c r="P147" s="5"/>
      <c r="Q147" s="18" t="str">
        <f t="shared" si="8"/>
        <v/>
      </c>
    </row>
    <row r="148" spans="2:17" x14ac:dyDescent="0.2">
      <c r="B148" s="42">
        <v>133</v>
      </c>
      <c r="C148" s="2"/>
      <c r="D148" s="5"/>
      <c r="E148" s="37"/>
      <c r="F148" s="5"/>
      <c r="G148" s="4" t="str">
        <f t="shared" si="6"/>
        <v/>
      </c>
      <c r="H148" s="17"/>
      <c r="I148" s="3"/>
      <c r="J148" s="4"/>
      <c r="K148" s="4"/>
      <c r="L148" s="20" t="str">
        <f t="shared" si="7"/>
        <v/>
      </c>
      <c r="M148" s="8"/>
      <c r="N148" s="3"/>
      <c r="O148" s="4"/>
      <c r="P148" s="3"/>
      <c r="Q148" s="20" t="str">
        <f t="shared" si="8"/>
        <v/>
      </c>
    </row>
    <row r="149" spans="2:17" x14ac:dyDescent="0.2">
      <c r="B149" s="42">
        <v>134</v>
      </c>
      <c r="C149" s="2"/>
      <c r="D149" s="5"/>
      <c r="E149" s="37"/>
      <c r="F149" s="5"/>
      <c r="G149" s="37" t="str">
        <f t="shared" si="6"/>
        <v/>
      </c>
      <c r="H149" s="45"/>
      <c r="I149" s="5"/>
      <c r="J149" s="37"/>
      <c r="K149" s="37"/>
      <c r="L149" s="18" t="str">
        <f t="shared" si="7"/>
        <v/>
      </c>
      <c r="M149" s="2"/>
      <c r="N149" s="5"/>
      <c r="O149" s="37"/>
      <c r="P149" s="5"/>
      <c r="Q149" s="18" t="str">
        <f t="shared" si="8"/>
        <v/>
      </c>
    </row>
    <row r="150" spans="2:17" x14ac:dyDescent="0.2">
      <c r="B150" s="42">
        <v>135</v>
      </c>
      <c r="C150" s="2"/>
      <c r="D150" s="5"/>
      <c r="E150" s="37"/>
      <c r="F150" s="5"/>
      <c r="G150" s="37" t="str">
        <f t="shared" si="6"/>
        <v/>
      </c>
      <c r="H150" s="45"/>
      <c r="I150" s="5"/>
      <c r="J150" s="37"/>
      <c r="K150" s="37"/>
      <c r="L150" s="18" t="str">
        <f t="shared" si="7"/>
        <v/>
      </c>
      <c r="M150" s="2"/>
      <c r="N150" s="5"/>
      <c r="O150" s="37"/>
      <c r="P150" s="5"/>
      <c r="Q150" s="18" t="str">
        <f t="shared" si="8"/>
        <v/>
      </c>
    </row>
    <row r="151" spans="2:17" x14ac:dyDescent="0.2">
      <c r="B151" s="43">
        <v>136</v>
      </c>
      <c r="C151" s="7"/>
      <c r="D151" s="6"/>
      <c r="E151" s="10"/>
      <c r="F151" s="6"/>
      <c r="G151" s="10" t="str">
        <f>IF(C151+D151+E151+F151=0,"",C151+D151+E151+F151)</f>
        <v/>
      </c>
      <c r="H151" s="16"/>
      <c r="I151" s="6"/>
      <c r="J151" s="10"/>
      <c r="K151" s="10"/>
      <c r="L151" s="19" t="str">
        <f t="shared" si="7"/>
        <v/>
      </c>
      <c r="M151" s="7"/>
      <c r="N151" s="6"/>
      <c r="O151" s="10"/>
      <c r="P151" s="6"/>
      <c r="Q151" s="19" t="str">
        <f t="shared" si="8"/>
        <v/>
      </c>
    </row>
    <row r="152" spans="2:17" x14ac:dyDescent="0.2">
      <c r="B152" s="42">
        <v>137</v>
      </c>
      <c r="C152" s="2"/>
      <c r="D152" s="5"/>
      <c r="E152" s="37"/>
      <c r="F152" s="5"/>
      <c r="G152" s="37" t="str">
        <f t="shared" si="6"/>
        <v/>
      </c>
      <c r="H152" s="45"/>
      <c r="I152" s="5"/>
      <c r="J152" s="37"/>
      <c r="K152" s="37"/>
      <c r="L152" s="18" t="str">
        <f t="shared" si="7"/>
        <v/>
      </c>
      <c r="M152" s="2"/>
      <c r="N152" s="5"/>
      <c r="O152" s="37"/>
      <c r="P152" s="5"/>
      <c r="Q152" s="18" t="str">
        <f t="shared" si="8"/>
        <v/>
      </c>
    </row>
    <row r="153" spans="2:17" x14ac:dyDescent="0.2">
      <c r="B153" s="42">
        <v>138</v>
      </c>
      <c r="C153" s="2"/>
      <c r="D153" s="5"/>
      <c r="E153" s="37"/>
      <c r="F153" s="5"/>
      <c r="G153" s="37" t="str">
        <f t="shared" si="6"/>
        <v/>
      </c>
      <c r="H153" s="45"/>
      <c r="I153" s="5"/>
      <c r="J153" s="37"/>
      <c r="K153" s="37"/>
      <c r="L153" s="18" t="str">
        <f t="shared" si="7"/>
        <v/>
      </c>
      <c r="M153" s="2"/>
      <c r="N153" s="5"/>
      <c r="O153" s="37"/>
      <c r="P153" s="5"/>
      <c r="Q153" s="18" t="str">
        <f t="shared" si="8"/>
        <v/>
      </c>
    </row>
    <row r="154" spans="2:17" x14ac:dyDescent="0.2">
      <c r="B154" s="42">
        <v>139</v>
      </c>
      <c r="C154" s="2"/>
      <c r="D154" s="5"/>
      <c r="E154" s="37"/>
      <c r="F154" s="5"/>
      <c r="G154" s="37" t="str">
        <f t="shared" si="6"/>
        <v/>
      </c>
      <c r="H154" s="45"/>
      <c r="I154" s="5"/>
      <c r="J154" s="37"/>
      <c r="K154" s="37"/>
      <c r="L154" s="18" t="str">
        <f t="shared" si="7"/>
        <v/>
      </c>
      <c r="M154" s="2"/>
      <c r="N154" s="5"/>
      <c r="O154" s="37"/>
      <c r="P154" s="5"/>
      <c r="Q154" s="18" t="str">
        <f t="shared" si="8"/>
        <v/>
      </c>
    </row>
    <row r="155" spans="2:17" x14ac:dyDescent="0.2">
      <c r="B155" s="43">
        <v>140</v>
      </c>
      <c r="C155" s="7"/>
      <c r="D155" s="6"/>
      <c r="E155" s="10"/>
      <c r="F155" s="6"/>
      <c r="G155" s="10" t="str">
        <f t="shared" si="6"/>
        <v/>
      </c>
      <c r="H155" s="16"/>
      <c r="I155" s="5"/>
      <c r="J155" s="10"/>
      <c r="K155" s="37"/>
      <c r="L155" s="19" t="str">
        <f t="shared" si="7"/>
        <v/>
      </c>
      <c r="M155" s="7"/>
      <c r="N155" s="6"/>
      <c r="O155" s="10"/>
      <c r="P155" s="6"/>
      <c r="Q155" s="19" t="str">
        <f t="shared" si="8"/>
        <v/>
      </c>
    </row>
    <row r="156" spans="2:17" x14ac:dyDescent="0.2">
      <c r="B156" s="42">
        <v>141</v>
      </c>
      <c r="C156" s="2"/>
      <c r="D156" s="5"/>
      <c r="E156" s="37"/>
      <c r="F156" s="5"/>
      <c r="G156" s="37" t="str">
        <f>IF(C156+D156+E156+F156=0,"",C156+D156+E156+F156)</f>
        <v/>
      </c>
      <c r="H156" s="45"/>
      <c r="I156" s="3"/>
      <c r="J156" s="2"/>
      <c r="K156" s="3"/>
      <c r="L156" s="18" t="str">
        <f>IF(H156+I156+J156+K156=0,"",H156+I156+J156+K156)</f>
        <v/>
      </c>
      <c r="M156" s="2"/>
      <c r="N156" s="5"/>
      <c r="O156" s="37"/>
      <c r="P156" s="5"/>
      <c r="Q156" s="18" t="str">
        <f>IF(M156+N156+O156+P156=0,"",M156+N156+O156+P156)</f>
        <v/>
      </c>
    </row>
    <row r="157" spans="2:17" x14ac:dyDescent="0.2">
      <c r="B157" s="42">
        <v>142</v>
      </c>
      <c r="C157" s="2"/>
      <c r="D157" s="5"/>
      <c r="E157" s="37"/>
      <c r="F157" s="5"/>
      <c r="G157" s="37"/>
      <c r="H157" s="45"/>
      <c r="I157" s="5"/>
      <c r="J157" s="2"/>
      <c r="K157" s="5"/>
      <c r="L157" s="18"/>
      <c r="M157" s="2"/>
      <c r="N157" s="5"/>
      <c r="O157" s="37"/>
      <c r="P157" s="5"/>
      <c r="Q157" s="18" t="str">
        <f>IF(M157+N157+O157+P157=0,"",M157+N157+O157+P157)</f>
        <v/>
      </c>
    </row>
    <row r="158" spans="2:17" x14ac:dyDescent="0.2">
      <c r="B158" s="42">
        <v>143</v>
      </c>
      <c r="C158" s="2"/>
      <c r="D158" s="5"/>
      <c r="E158" s="37"/>
      <c r="F158" s="5"/>
      <c r="G158" s="37"/>
      <c r="H158" s="45"/>
      <c r="I158" s="5"/>
      <c r="J158" s="2"/>
      <c r="K158" s="5"/>
      <c r="L158" s="18"/>
      <c r="M158" s="2"/>
      <c r="N158" s="5"/>
      <c r="O158" s="37"/>
      <c r="P158" s="5"/>
      <c r="Q158" s="18" t="str">
        <f>IF(M158+N158+O158+P158=0,"",M158+N158+O158+P158)</f>
        <v/>
      </c>
    </row>
    <row r="159" spans="2:17" x14ac:dyDescent="0.2">
      <c r="B159" s="43">
        <v>144</v>
      </c>
      <c r="C159" s="7"/>
      <c r="D159" s="6"/>
      <c r="E159" s="10"/>
      <c r="F159" s="6"/>
      <c r="G159" s="37" t="str">
        <f t="shared" ref="G159:G167" si="9">IF(C159+D159+E159+F159=0,"",C159+D159+E159+F159)</f>
        <v/>
      </c>
      <c r="H159" s="45"/>
      <c r="I159" s="6"/>
      <c r="J159" s="2"/>
      <c r="K159" s="6"/>
      <c r="L159" s="18" t="str">
        <f t="shared" ref="L159:L167" si="10">IF(H159+I159+J159+K159=0,"",H159+I159+J159+K159)</f>
        <v/>
      </c>
      <c r="M159" s="2"/>
      <c r="N159" s="5"/>
      <c r="O159" s="37"/>
      <c r="P159" s="5"/>
      <c r="Q159" s="18" t="str">
        <f t="shared" ref="Q159:Q167" si="11">IF(M159+N159+O159+P159=0,"",M159+N159+O159+P159)</f>
        <v/>
      </c>
    </row>
    <row r="160" spans="2:17" x14ac:dyDescent="0.2">
      <c r="B160" s="42">
        <v>145</v>
      </c>
      <c r="C160" s="2"/>
      <c r="D160" s="5"/>
      <c r="E160" s="37"/>
      <c r="F160" s="5"/>
      <c r="G160" s="4" t="str">
        <f t="shared" si="9"/>
        <v/>
      </c>
      <c r="H160" s="17"/>
      <c r="I160" s="5"/>
      <c r="J160" s="4"/>
      <c r="K160" s="37"/>
      <c r="L160" s="20" t="str">
        <f t="shared" si="10"/>
        <v/>
      </c>
      <c r="M160" s="8"/>
      <c r="N160" s="3"/>
      <c r="O160" s="4"/>
      <c r="P160" s="3"/>
      <c r="Q160" s="20" t="str">
        <f t="shared" si="11"/>
        <v/>
      </c>
    </row>
    <row r="161" spans="2:18" x14ac:dyDescent="0.2">
      <c r="B161" s="42">
        <v>146</v>
      </c>
      <c r="C161" s="2"/>
      <c r="D161" s="5"/>
      <c r="E161" s="37"/>
      <c r="F161" s="5"/>
      <c r="G161" s="37" t="str">
        <f t="shared" si="9"/>
        <v/>
      </c>
      <c r="H161" s="45"/>
      <c r="I161" s="5"/>
      <c r="J161" s="37"/>
      <c r="K161" s="37"/>
      <c r="L161" s="18" t="str">
        <f t="shared" si="10"/>
        <v/>
      </c>
      <c r="M161" s="2"/>
      <c r="N161" s="5"/>
      <c r="O161" s="37"/>
      <c r="P161" s="5"/>
      <c r="Q161" s="18" t="str">
        <f t="shared" si="11"/>
        <v/>
      </c>
    </row>
    <row r="162" spans="2:18" x14ac:dyDescent="0.2">
      <c r="B162" s="42">
        <v>147</v>
      </c>
      <c r="C162" s="2"/>
      <c r="D162" s="5"/>
      <c r="E162" s="37"/>
      <c r="F162" s="5"/>
      <c r="G162" s="37" t="str">
        <f t="shared" si="9"/>
        <v/>
      </c>
      <c r="H162" s="45"/>
      <c r="I162" s="5"/>
      <c r="J162" s="37"/>
      <c r="K162" s="37"/>
      <c r="L162" s="18" t="str">
        <f t="shared" si="10"/>
        <v/>
      </c>
      <c r="M162" s="2"/>
      <c r="N162" s="5"/>
      <c r="O162" s="37"/>
      <c r="P162" s="5"/>
      <c r="Q162" s="18" t="str">
        <f t="shared" si="11"/>
        <v/>
      </c>
    </row>
    <row r="163" spans="2:18" x14ac:dyDescent="0.2">
      <c r="B163" s="43">
        <v>148</v>
      </c>
      <c r="C163" s="7"/>
      <c r="D163" s="6"/>
      <c r="E163" s="10"/>
      <c r="F163" s="6"/>
      <c r="G163" s="10" t="str">
        <f t="shared" si="9"/>
        <v/>
      </c>
      <c r="H163" s="16"/>
      <c r="I163" s="6"/>
      <c r="J163" s="10"/>
      <c r="K163" s="10"/>
      <c r="L163" s="19" t="str">
        <f t="shared" si="10"/>
        <v/>
      </c>
      <c r="M163" s="7"/>
      <c r="N163" s="6"/>
      <c r="O163" s="10"/>
      <c r="P163" s="6"/>
      <c r="Q163" s="19" t="str">
        <f t="shared" si="11"/>
        <v/>
      </c>
    </row>
    <row r="164" spans="2:18" x14ac:dyDescent="0.2">
      <c r="B164" s="42">
        <v>149</v>
      </c>
      <c r="C164" s="2"/>
      <c r="D164" s="5"/>
      <c r="E164" s="37"/>
      <c r="F164" s="5"/>
      <c r="G164" s="37" t="str">
        <f t="shared" si="9"/>
        <v/>
      </c>
      <c r="H164" s="45"/>
      <c r="I164" s="5"/>
      <c r="J164" s="37"/>
      <c r="K164" s="37"/>
      <c r="L164" s="18" t="str">
        <f t="shared" si="10"/>
        <v/>
      </c>
      <c r="M164" s="2"/>
      <c r="N164" s="5"/>
      <c r="O164" s="37"/>
      <c r="P164" s="5"/>
      <c r="Q164" s="18" t="str">
        <f t="shared" si="11"/>
        <v/>
      </c>
    </row>
    <row r="165" spans="2:18" x14ac:dyDescent="0.2">
      <c r="B165" s="42">
        <v>150</v>
      </c>
      <c r="C165" s="2"/>
      <c r="D165" s="5"/>
      <c r="E165" s="37"/>
      <c r="F165" s="5"/>
      <c r="G165" s="37" t="str">
        <f t="shared" si="9"/>
        <v/>
      </c>
      <c r="H165" s="45"/>
      <c r="I165" s="5"/>
      <c r="J165" s="37"/>
      <c r="K165" s="37"/>
      <c r="L165" s="18" t="str">
        <f t="shared" si="10"/>
        <v/>
      </c>
      <c r="M165" s="2"/>
      <c r="N165" s="5"/>
      <c r="O165" s="37"/>
      <c r="P165" s="5"/>
      <c r="Q165" s="18" t="str">
        <f t="shared" si="11"/>
        <v/>
      </c>
    </row>
    <row r="166" spans="2:18" x14ac:dyDescent="0.2">
      <c r="B166" s="42">
        <v>151</v>
      </c>
      <c r="C166" s="2"/>
      <c r="D166" s="5"/>
      <c r="E166" s="37"/>
      <c r="F166" s="5"/>
      <c r="G166" s="37" t="str">
        <f t="shared" si="9"/>
        <v/>
      </c>
      <c r="H166" s="45"/>
      <c r="I166" s="5"/>
      <c r="J166" s="37"/>
      <c r="K166" s="37"/>
      <c r="L166" s="18" t="str">
        <f t="shared" si="10"/>
        <v/>
      </c>
      <c r="M166" s="2"/>
      <c r="N166" s="5"/>
      <c r="O166" s="37"/>
      <c r="P166" s="5"/>
      <c r="Q166" s="18" t="str">
        <f t="shared" si="11"/>
        <v/>
      </c>
    </row>
    <row r="167" spans="2:18" x14ac:dyDescent="0.2">
      <c r="B167" s="43">
        <v>152</v>
      </c>
      <c r="C167" s="7"/>
      <c r="D167" s="6"/>
      <c r="E167" s="10"/>
      <c r="F167" s="6"/>
      <c r="G167" s="10" t="str">
        <f t="shared" si="9"/>
        <v/>
      </c>
      <c r="H167" s="16"/>
      <c r="I167" s="6"/>
      <c r="J167" s="10"/>
      <c r="K167" s="10"/>
      <c r="L167" s="19" t="str">
        <f t="shared" si="10"/>
        <v/>
      </c>
      <c r="M167" s="7"/>
      <c r="N167" s="6"/>
      <c r="O167" s="10"/>
      <c r="P167" s="6"/>
      <c r="Q167" s="19" t="str">
        <f t="shared" si="11"/>
        <v/>
      </c>
    </row>
    <row r="168" spans="2:18" ht="13.5" thickBot="1" x14ac:dyDescent="0.25">
      <c r="B168" s="42">
        <v>153</v>
      </c>
      <c r="C168" s="2"/>
      <c r="D168" s="5"/>
      <c r="E168" s="37"/>
      <c r="F168" s="5"/>
      <c r="G168" s="37" t="str">
        <f>IF(C168+D168+E168+F168=0,"",C168+D168+E168+F168)</f>
        <v/>
      </c>
      <c r="H168" s="81"/>
      <c r="I168" s="2"/>
      <c r="J168" s="5"/>
      <c r="K168" s="2"/>
      <c r="L168" s="18" t="str">
        <f>IF(H168+I168+J168+K168=0,"",H168+I168+J168+K168)</f>
        <v/>
      </c>
      <c r="M168" s="2"/>
      <c r="N168" s="5"/>
      <c r="O168" s="37"/>
      <c r="P168" s="5"/>
      <c r="Q168" s="18" t="str">
        <f>IF(M168+N168+O168+P168=0,"",M168+N168+O168+P168)</f>
        <v/>
      </c>
    </row>
    <row r="169" spans="2:18" ht="16.5" customHeight="1" thickBot="1" x14ac:dyDescent="0.25">
      <c r="B169" s="80" t="s">
        <v>0</v>
      </c>
      <c r="C169" s="95">
        <f t="shared" ref="C169:Q169" si="12">SUM(C8:C86)+SUM(C94:C168)</f>
        <v>0</v>
      </c>
      <c r="D169" s="68">
        <f t="shared" si="12"/>
        <v>0</v>
      </c>
      <c r="E169" s="68">
        <f t="shared" si="12"/>
        <v>0</v>
      </c>
      <c r="F169" s="68">
        <f t="shared" si="12"/>
        <v>0</v>
      </c>
      <c r="G169" s="57">
        <f t="shared" si="12"/>
        <v>0</v>
      </c>
      <c r="H169" s="95">
        <f t="shared" si="12"/>
        <v>26</v>
      </c>
      <c r="I169" s="68">
        <f t="shared" si="12"/>
        <v>29</v>
      </c>
      <c r="J169" s="68">
        <f t="shared" si="12"/>
        <v>1</v>
      </c>
      <c r="K169" s="68">
        <f t="shared" si="12"/>
        <v>1</v>
      </c>
      <c r="L169" s="77">
        <f t="shared" si="12"/>
        <v>57</v>
      </c>
      <c r="M169" s="95">
        <f t="shared" si="12"/>
        <v>19</v>
      </c>
      <c r="N169" s="68">
        <f t="shared" si="12"/>
        <v>10</v>
      </c>
      <c r="O169" s="68">
        <f t="shared" si="12"/>
        <v>0</v>
      </c>
      <c r="P169" s="68">
        <f t="shared" si="12"/>
        <v>0</v>
      </c>
      <c r="Q169" s="77">
        <f t="shared" si="12"/>
        <v>29</v>
      </c>
    </row>
    <row r="170" spans="2:18" ht="16.5" customHeight="1" thickBot="1" x14ac:dyDescent="0.25">
      <c r="B170" s="179" t="s">
        <v>14</v>
      </c>
      <c r="C170" s="49"/>
      <c r="D170" s="26"/>
      <c r="E170" s="26"/>
      <c r="F170" s="26"/>
      <c r="G170" s="26"/>
      <c r="H170" s="55"/>
      <c r="I170" s="56"/>
      <c r="J170" s="56"/>
      <c r="K170" s="56"/>
      <c r="L170" s="59"/>
      <c r="M170" s="55"/>
      <c r="N170" s="220" t="s">
        <v>171</v>
      </c>
      <c r="O170" s="117">
        <f>Q169</f>
        <v>29</v>
      </c>
      <c r="P170" s="129">
        <f>ROUND(O170/'医(三)1'!F189*100,1)</f>
        <v>20.6</v>
      </c>
      <c r="Q170" s="118" t="s">
        <v>52</v>
      </c>
    </row>
    <row r="171" spans="2:18" ht="16.5" customHeight="1" thickBot="1" x14ac:dyDescent="0.25">
      <c r="B171" s="79" t="s">
        <v>16</v>
      </c>
      <c r="C171" s="55"/>
      <c r="D171" s="98"/>
      <c r="E171" s="420" t="s">
        <v>115</v>
      </c>
      <c r="F171" s="420"/>
      <c r="G171" s="103">
        <f>G169+L169</f>
        <v>57</v>
      </c>
      <c r="H171" s="129">
        <f>ROUND(G171/'医(三)1'!F189*100,1)</f>
        <v>40.4</v>
      </c>
      <c r="I171" s="117" t="s">
        <v>52</v>
      </c>
      <c r="J171" s="103"/>
      <c r="K171" s="117"/>
      <c r="L171" s="118"/>
      <c r="M171" s="100"/>
      <c r="N171" s="173" t="s">
        <v>168</v>
      </c>
      <c r="O171" s="103">
        <f>Q169+'医(三)1'!G186</f>
        <v>29</v>
      </c>
      <c r="P171" s="129">
        <f>ROUND(O171/'医(三)1'!F189*100,1)</f>
        <v>20.6</v>
      </c>
      <c r="Q171" s="118" t="s">
        <v>52</v>
      </c>
    </row>
    <row r="172" spans="2:18" ht="16.5" customHeight="1" x14ac:dyDescent="0.2">
      <c r="M172" s="2"/>
      <c r="N172" s="402"/>
      <c r="O172" s="402"/>
      <c r="P172" s="261"/>
      <c r="Q172" s="211"/>
      <c r="R172" s="2"/>
    </row>
  </sheetData>
  <mergeCells count="44">
    <mergeCell ref="M4:Q4"/>
    <mergeCell ref="C5:G5"/>
    <mergeCell ref="L6:L7"/>
    <mergeCell ref="E6:E7"/>
    <mergeCell ref="F6:F7"/>
    <mergeCell ref="H5:L5"/>
    <mergeCell ref="G6:G7"/>
    <mergeCell ref="C4:L4"/>
    <mergeCell ref="F92:F93"/>
    <mergeCell ref="I6:I7"/>
    <mergeCell ref="H6:H7"/>
    <mergeCell ref="B6:B7"/>
    <mergeCell ref="B92:B93"/>
    <mergeCell ref="I92:I93"/>
    <mergeCell ref="C6:C7"/>
    <mergeCell ref="D6:D7"/>
    <mergeCell ref="C91:G91"/>
    <mergeCell ref="C92:C93"/>
    <mergeCell ref="D92:D93"/>
    <mergeCell ref="E92:E93"/>
    <mergeCell ref="M91:Q91"/>
    <mergeCell ref="M90:Q90"/>
    <mergeCell ref="K6:K7"/>
    <mergeCell ref="C90:L90"/>
    <mergeCell ref="M5:Q5"/>
    <mergeCell ref="O6:O7"/>
    <mergeCell ref="M6:M7"/>
    <mergeCell ref="J6:J7"/>
    <mergeCell ref="E171:F171"/>
    <mergeCell ref="N172:O172"/>
    <mergeCell ref="Q6:Q7"/>
    <mergeCell ref="N6:N7"/>
    <mergeCell ref="J92:J93"/>
    <mergeCell ref="K92:K93"/>
    <mergeCell ref="P6:P7"/>
    <mergeCell ref="L92:L93"/>
    <mergeCell ref="O92:O93"/>
    <mergeCell ref="N92:N93"/>
    <mergeCell ref="H91:L91"/>
    <mergeCell ref="H92:H93"/>
    <mergeCell ref="G92:G93"/>
    <mergeCell ref="Q92:Q93"/>
    <mergeCell ref="M92:M93"/>
    <mergeCell ref="P92:P93"/>
  </mergeCells>
  <phoneticPr fontId="5"/>
  <pageMargins left="0.70866141732283472" right="0.70866141732283472" top="0.74803149606299213" bottom="0.74803149606299213" header="0.31496062992125984" footer="0.31496062992125984"/>
  <pageSetup paperSize="9" scale="68" firstPageNumber="79" orientation="portrait" r:id="rId1"/>
  <rowBreaks count="1" manualBreakCount="1">
    <brk id="87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1:H189"/>
  <sheetViews>
    <sheetView view="pageBreakPreview" zoomScale="120" zoomScaleNormal="100" zoomScaleSheetLayoutView="120" workbookViewId="0">
      <pane ySplit="7" topLeftCell="A171" activePane="bottomLeft" state="frozen"/>
      <selection activeCell="B1" sqref="B1"/>
      <selection pane="bottomLeft" activeCell="I188" sqref="I188"/>
    </sheetView>
  </sheetViews>
  <sheetFormatPr defaultRowHeight="13" x14ac:dyDescent="0.2"/>
  <cols>
    <col min="1" max="1" width="1.6328125" customWidth="1"/>
    <col min="2" max="2" width="9.08984375" customWidth="1"/>
    <col min="3" max="7" width="8" customWidth="1"/>
  </cols>
  <sheetData>
    <row r="1" spans="2:7" ht="13.5" customHeight="1" x14ac:dyDescent="0.2">
      <c r="B1" s="1"/>
    </row>
    <row r="3" spans="2:7" ht="13.5" customHeight="1" thickBot="1" x14ac:dyDescent="0.25">
      <c r="B3" s="12"/>
    </row>
    <row r="4" spans="2:7" ht="15.75" customHeight="1" thickBot="1" x14ac:dyDescent="0.25">
      <c r="B4" s="91" t="s">
        <v>5</v>
      </c>
      <c r="C4" s="355" t="s">
        <v>157</v>
      </c>
      <c r="D4" s="356"/>
      <c r="E4" s="356"/>
      <c r="F4" s="356"/>
      <c r="G4" s="357"/>
    </row>
    <row r="5" spans="2:7" ht="15.75" customHeight="1" thickBot="1" x14ac:dyDescent="0.25">
      <c r="B5" s="78" t="s">
        <v>4</v>
      </c>
      <c r="C5" s="366" t="s">
        <v>208</v>
      </c>
      <c r="D5" s="364"/>
      <c r="E5" s="364"/>
      <c r="F5" s="364"/>
      <c r="G5" s="365"/>
    </row>
    <row r="6" spans="2:7" ht="13.5" customHeight="1" x14ac:dyDescent="0.2">
      <c r="B6" s="84" t="s">
        <v>2</v>
      </c>
      <c r="C6" s="394" t="s">
        <v>33</v>
      </c>
      <c r="D6" s="390" t="s">
        <v>34</v>
      </c>
      <c r="E6" s="390" t="s">
        <v>35</v>
      </c>
      <c r="F6" s="390" t="s">
        <v>36</v>
      </c>
      <c r="G6" s="392" t="s">
        <v>0</v>
      </c>
    </row>
    <row r="7" spans="2:7" ht="13.5" thickBot="1" x14ac:dyDescent="0.25">
      <c r="B7" s="85" t="s">
        <v>12</v>
      </c>
      <c r="C7" s="395"/>
      <c r="D7" s="391"/>
      <c r="E7" s="391"/>
      <c r="F7" s="391"/>
      <c r="G7" s="393"/>
    </row>
    <row r="8" spans="2:7" x14ac:dyDescent="0.2">
      <c r="B8" s="83"/>
      <c r="C8" s="162" t="s">
        <v>169</v>
      </c>
      <c r="D8" s="185" t="s">
        <v>169</v>
      </c>
      <c r="E8" s="163" t="s">
        <v>169</v>
      </c>
      <c r="F8" s="185" t="s">
        <v>169</v>
      </c>
      <c r="G8" s="188" t="s">
        <v>38</v>
      </c>
    </row>
    <row r="9" spans="2:7" x14ac:dyDescent="0.2">
      <c r="B9" s="42">
        <v>1</v>
      </c>
      <c r="C9" s="2"/>
      <c r="D9" s="5"/>
      <c r="E9" s="37"/>
      <c r="F9" s="5"/>
      <c r="G9" s="18" t="str">
        <f>IF(C9+D9+E9+F9=0,"",C9+D9+E9+F9)</f>
        <v/>
      </c>
    </row>
    <row r="10" spans="2:7" x14ac:dyDescent="0.2">
      <c r="B10" s="42">
        <v>2</v>
      </c>
      <c r="C10" s="2"/>
      <c r="D10" s="5"/>
      <c r="E10" s="37"/>
      <c r="F10" s="5"/>
      <c r="G10" s="18" t="str">
        <f t="shared" ref="G10:G73" si="0">IF(C10+D10+E10+F10=0,"",C10+D10+E10+F10)</f>
        <v/>
      </c>
    </row>
    <row r="11" spans="2:7" x14ac:dyDescent="0.2">
      <c r="B11" s="42">
        <v>3</v>
      </c>
      <c r="C11" s="2"/>
      <c r="D11" s="5"/>
      <c r="E11" s="37"/>
      <c r="F11" s="5"/>
      <c r="G11" s="18" t="str">
        <f t="shared" si="0"/>
        <v/>
      </c>
    </row>
    <row r="12" spans="2:7" x14ac:dyDescent="0.2">
      <c r="B12" s="43">
        <v>4</v>
      </c>
      <c r="C12" s="7"/>
      <c r="D12" s="6"/>
      <c r="E12" s="10"/>
      <c r="F12" s="6"/>
      <c r="G12" s="19" t="str">
        <f t="shared" si="0"/>
        <v/>
      </c>
    </row>
    <row r="13" spans="2:7" x14ac:dyDescent="0.2">
      <c r="B13" s="42">
        <v>5</v>
      </c>
      <c r="C13" s="2"/>
      <c r="D13" s="5"/>
      <c r="E13" s="37"/>
      <c r="F13" s="5"/>
      <c r="G13" s="18" t="str">
        <f t="shared" si="0"/>
        <v/>
      </c>
    </row>
    <row r="14" spans="2:7" x14ac:dyDescent="0.2">
      <c r="B14" s="42">
        <v>6</v>
      </c>
      <c r="C14" s="2"/>
      <c r="D14" s="5"/>
      <c r="E14" s="37"/>
      <c r="F14" s="5"/>
      <c r="G14" s="18" t="str">
        <f t="shared" si="0"/>
        <v/>
      </c>
    </row>
    <row r="15" spans="2:7" x14ac:dyDescent="0.2">
      <c r="B15" s="42">
        <v>7</v>
      </c>
      <c r="C15" s="2"/>
      <c r="D15" s="5"/>
      <c r="E15" s="37"/>
      <c r="F15" s="5"/>
      <c r="G15" s="18" t="str">
        <f t="shared" si="0"/>
        <v/>
      </c>
    </row>
    <row r="16" spans="2:7" x14ac:dyDescent="0.2">
      <c r="B16" s="43">
        <v>8</v>
      </c>
      <c r="C16" s="7"/>
      <c r="D16" s="6"/>
      <c r="E16" s="10"/>
      <c r="F16" s="6"/>
      <c r="G16" s="19" t="str">
        <f t="shared" si="0"/>
        <v/>
      </c>
    </row>
    <row r="17" spans="2:7" x14ac:dyDescent="0.2">
      <c r="B17" s="42">
        <v>9</v>
      </c>
      <c r="C17" s="2"/>
      <c r="D17" s="5"/>
      <c r="E17" s="37"/>
      <c r="F17" s="5"/>
      <c r="G17" s="18" t="str">
        <f t="shared" si="0"/>
        <v/>
      </c>
    </row>
    <row r="18" spans="2:7" x14ac:dyDescent="0.2">
      <c r="B18" s="42">
        <v>10</v>
      </c>
      <c r="C18" s="2"/>
      <c r="D18" s="5"/>
      <c r="E18" s="37"/>
      <c r="F18" s="5"/>
      <c r="G18" s="18" t="str">
        <f t="shared" si="0"/>
        <v/>
      </c>
    </row>
    <row r="19" spans="2:7" x14ac:dyDescent="0.2">
      <c r="B19" s="42">
        <v>11</v>
      </c>
      <c r="C19" s="2"/>
      <c r="D19" s="5"/>
      <c r="E19" s="37"/>
      <c r="F19" s="5"/>
      <c r="G19" s="18" t="str">
        <f t="shared" si="0"/>
        <v/>
      </c>
    </row>
    <row r="20" spans="2:7" x14ac:dyDescent="0.2">
      <c r="B20" s="42">
        <v>12</v>
      </c>
      <c r="C20" s="2"/>
      <c r="D20" s="5"/>
      <c r="E20" s="37"/>
      <c r="F20" s="5"/>
      <c r="G20" s="18" t="str">
        <f t="shared" si="0"/>
        <v/>
      </c>
    </row>
    <row r="21" spans="2:7" x14ac:dyDescent="0.2">
      <c r="B21" s="44">
        <v>13</v>
      </c>
      <c r="C21" s="8"/>
      <c r="D21" s="3"/>
      <c r="E21" s="4"/>
      <c r="F21" s="3"/>
      <c r="G21" s="20" t="str">
        <f t="shared" si="0"/>
        <v/>
      </c>
    </row>
    <row r="22" spans="2:7" x14ac:dyDescent="0.2">
      <c r="B22" s="42">
        <v>14</v>
      </c>
      <c r="C22" s="2"/>
      <c r="D22" s="5"/>
      <c r="E22" s="37"/>
      <c r="F22" s="5"/>
      <c r="G22" s="18" t="str">
        <f t="shared" si="0"/>
        <v/>
      </c>
    </row>
    <row r="23" spans="2:7" x14ac:dyDescent="0.2">
      <c r="B23" s="42">
        <v>15</v>
      </c>
      <c r="C23" s="2"/>
      <c r="D23" s="5"/>
      <c r="E23" s="37"/>
      <c r="F23" s="5"/>
      <c r="G23" s="18" t="str">
        <f t="shared" si="0"/>
        <v/>
      </c>
    </row>
    <row r="24" spans="2:7" x14ac:dyDescent="0.2">
      <c r="B24" s="43">
        <v>16</v>
      </c>
      <c r="C24" s="7"/>
      <c r="D24" s="6"/>
      <c r="E24" s="10"/>
      <c r="F24" s="6"/>
      <c r="G24" s="19" t="str">
        <f t="shared" si="0"/>
        <v/>
      </c>
    </row>
    <row r="25" spans="2:7" x14ac:dyDescent="0.2">
      <c r="B25" s="42">
        <v>17</v>
      </c>
      <c r="C25" s="2"/>
      <c r="D25" s="5"/>
      <c r="E25" s="37"/>
      <c r="F25" s="5"/>
      <c r="G25" s="18" t="str">
        <f t="shared" si="0"/>
        <v/>
      </c>
    </row>
    <row r="26" spans="2:7" x14ac:dyDescent="0.2">
      <c r="B26" s="42">
        <v>18</v>
      </c>
      <c r="C26" s="2"/>
      <c r="D26" s="5"/>
      <c r="E26" s="37"/>
      <c r="F26" s="5"/>
      <c r="G26" s="18" t="str">
        <f t="shared" si="0"/>
        <v/>
      </c>
    </row>
    <row r="27" spans="2:7" x14ac:dyDescent="0.2">
      <c r="B27" s="42">
        <v>19</v>
      </c>
      <c r="C27" s="2"/>
      <c r="D27" s="5"/>
      <c r="E27" s="37"/>
      <c r="F27" s="5"/>
      <c r="G27" s="18" t="str">
        <f t="shared" si="0"/>
        <v/>
      </c>
    </row>
    <row r="28" spans="2:7" x14ac:dyDescent="0.2">
      <c r="B28" s="42">
        <v>20</v>
      </c>
      <c r="C28" s="2"/>
      <c r="D28" s="5"/>
      <c r="E28" s="37"/>
      <c r="F28" s="5"/>
      <c r="G28" s="18" t="str">
        <f t="shared" si="0"/>
        <v/>
      </c>
    </row>
    <row r="29" spans="2:7" x14ac:dyDescent="0.2">
      <c r="B29" s="44">
        <v>21</v>
      </c>
      <c r="C29" s="8"/>
      <c r="D29" s="3"/>
      <c r="E29" s="4"/>
      <c r="F29" s="3"/>
      <c r="G29" s="20" t="str">
        <f t="shared" si="0"/>
        <v/>
      </c>
    </row>
    <row r="30" spans="2:7" x14ac:dyDescent="0.2">
      <c r="B30" s="42">
        <v>22</v>
      </c>
      <c r="C30" s="2"/>
      <c r="D30" s="5"/>
      <c r="E30" s="37"/>
      <c r="F30" s="5"/>
      <c r="G30" s="18" t="str">
        <f t="shared" si="0"/>
        <v/>
      </c>
    </row>
    <row r="31" spans="2:7" x14ac:dyDescent="0.2">
      <c r="B31" s="42">
        <v>23</v>
      </c>
      <c r="C31" s="2"/>
      <c r="D31" s="5"/>
      <c r="E31" s="37"/>
      <c r="F31" s="5"/>
      <c r="G31" s="18" t="str">
        <f t="shared" si="0"/>
        <v/>
      </c>
    </row>
    <row r="32" spans="2:7" x14ac:dyDescent="0.2">
      <c r="B32" s="43">
        <v>24</v>
      </c>
      <c r="C32" s="7"/>
      <c r="D32" s="6"/>
      <c r="E32" s="10"/>
      <c r="F32" s="6"/>
      <c r="G32" s="19" t="str">
        <f t="shared" si="0"/>
        <v/>
      </c>
    </row>
    <row r="33" spans="2:7" x14ac:dyDescent="0.2">
      <c r="B33" s="42">
        <v>25</v>
      </c>
      <c r="C33" s="119"/>
      <c r="D33" s="5"/>
      <c r="E33" s="37"/>
      <c r="F33" s="5"/>
      <c r="G33" s="18" t="str">
        <f t="shared" si="0"/>
        <v/>
      </c>
    </row>
    <row r="34" spans="2:7" x14ac:dyDescent="0.2">
      <c r="B34" s="42">
        <v>26</v>
      </c>
      <c r="C34" s="2"/>
      <c r="D34" s="5"/>
      <c r="E34" s="37"/>
      <c r="F34" s="5"/>
      <c r="G34" s="18" t="str">
        <f t="shared" si="0"/>
        <v/>
      </c>
    </row>
    <row r="35" spans="2:7" x14ac:dyDescent="0.2">
      <c r="B35" s="42">
        <v>27</v>
      </c>
      <c r="C35" s="2"/>
      <c r="D35" s="5"/>
      <c r="E35" s="37"/>
      <c r="F35" s="5"/>
      <c r="G35" s="18" t="str">
        <f t="shared" si="0"/>
        <v/>
      </c>
    </row>
    <row r="36" spans="2:7" x14ac:dyDescent="0.2">
      <c r="B36" s="42">
        <v>28</v>
      </c>
      <c r="C36" s="119"/>
      <c r="D36" s="5"/>
      <c r="E36" s="37"/>
      <c r="F36" s="5"/>
      <c r="G36" s="18" t="str">
        <f t="shared" si="0"/>
        <v/>
      </c>
    </row>
    <row r="37" spans="2:7" x14ac:dyDescent="0.2">
      <c r="B37" s="44">
        <v>29</v>
      </c>
      <c r="C37" s="8"/>
      <c r="D37" s="3"/>
      <c r="E37" s="4"/>
      <c r="F37" s="3"/>
      <c r="G37" s="20" t="str">
        <f t="shared" si="0"/>
        <v/>
      </c>
    </row>
    <row r="38" spans="2:7" x14ac:dyDescent="0.2">
      <c r="B38" s="42">
        <v>30</v>
      </c>
      <c r="C38" s="2"/>
      <c r="D38" s="5"/>
      <c r="E38" s="37"/>
      <c r="F38" s="5"/>
      <c r="G38" s="18" t="str">
        <f t="shared" si="0"/>
        <v/>
      </c>
    </row>
    <row r="39" spans="2:7" x14ac:dyDescent="0.2">
      <c r="B39" s="42">
        <v>31</v>
      </c>
      <c r="C39" s="2"/>
      <c r="D39" s="5"/>
      <c r="E39" s="37"/>
      <c r="F39" s="5"/>
      <c r="G39" s="18" t="str">
        <f t="shared" si="0"/>
        <v/>
      </c>
    </row>
    <row r="40" spans="2:7" x14ac:dyDescent="0.2">
      <c r="B40" s="43">
        <v>32</v>
      </c>
      <c r="C40" s="7"/>
      <c r="D40" s="6"/>
      <c r="E40" s="10"/>
      <c r="F40" s="6"/>
      <c r="G40" s="19" t="str">
        <f t="shared" si="0"/>
        <v/>
      </c>
    </row>
    <row r="41" spans="2:7" x14ac:dyDescent="0.2">
      <c r="B41" s="42">
        <v>33</v>
      </c>
      <c r="C41" s="119"/>
      <c r="D41" s="5"/>
      <c r="E41" s="37"/>
      <c r="F41" s="5"/>
      <c r="G41" s="18" t="str">
        <f t="shared" si="0"/>
        <v/>
      </c>
    </row>
    <row r="42" spans="2:7" x14ac:dyDescent="0.2">
      <c r="B42" s="42">
        <v>34</v>
      </c>
      <c r="C42" s="2"/>
      <c r="D42" s="5"/>
      <c r="E42" s="37"/>
      <c r="F42" s="5"/>
      <c r="G42" s="18" t="str">
        <f t="shared" si="0"/>
        <v/>
      </c>
    </row>
    <row r="43" spans="2:7" x14ac:dyDescent="0.2">
      <c r="B43" s="42">
        <v>35</v>
      </c>
      <c r="C43" s="2"/>
      <c r="D43" s="5"/>
      <c r="E43" s="37"/>
      <c r="F43" s="5"/>
      <c r="G43" s="18" t="str">
        <f t="shared" si="0"/>
        <v/>
      </c>
    </row>
    <row r="44" spans="2:7" x14ac:dyDescent="0.2">
      <c r="B44" s="42">
        <v>36</v>
      </c>
      <c r="C44" s="2"/>
      <c r="D44" s="5"/>
      <c r="E44" s="37"/>
      <c r="F44" s="5"/>
      <c r="G44" s="18" t="str">
        <f t="shared" si="0"/>
        <v/>
      </c>
    </row>
    <row r="45" spans="2:7" x14ac:dyDescent="0.2">
      <c r="B45" s="44">
        <v>37</v>
      </c>
      <c r="C45" s="8"/>
      <c r="D45" s="3"/>
      <c r="E45" s="4"/>
      <c r="F45" s="3"/>
      <c r="G45" s="20" t="str">
        <f t="shared" si="0"/>
        <v/>
      </c>
    </row>
    <row r="46" spans="2:7" x14ac:dyDescent="0.2">
      <c r="B46" s="42">
        <v>38</v>
      </c>
      <c r="C46" s="2"/>
      <c r="D46" s="5"/>
      <c r="E46" s="37"/>
      <c r="F46" s="5"/>
      <c r="G46" s="18" t="str">
        <f t="shared" si="0"/>
        <v/>
      </c>
    </row>
    <row r="47" spans="2:7" x14ac:dyDescent="0.2">
      <c r="B47" s="42">
        <v>39</v>
      </c>
      <c r="C47" s="2"/>
      <c r="D47" s="5"/>
      <c r="E47" s="37"/>
      <c r="F47" s="5"/>
      <c r="G47" s="18" t="str">
        <f t="shared" si="0"/>
        <v/>
      </c>
    </row>
    <row r="48" spans="2:7" x14ac:dyDescent="0.2">
      <c r="B48" s="43">
        <v>40</v>
      </c>
      <c r="C48" s="7"/>
      <c r="D48" s="6"/>
      <c r="E48" s="10"/>
      <c r="F48" s="6"/>
      <c r="G48" s="19" t="str">
        <f t="shared" si="0"/>
        <v/>
      </c>
    </row>
    <row r="49" spans="2:7" x14ac:dyDescent="0.2">
      <c r="B49" s="42">
        <v>41</v>
      </c>
      <c r="C49" s="8"/>
      <c r="D49" s="3"/>
      <c r="E49" s="4"/>
      <c r="F49" s="3"/>
      <c r="G49" s="20" t="str">
        <f t="shared" si="0"/>
        <v/>
      </c>
    </row>
    <row r="50" spans="2:7" x14ac:dyDescent="0.2">
      <c r="B50" s="42">
        <v>42</v>
      </c>
      <c r="C50" s="119"/>
      <c r="D50" s="5"/>
      <c r="E50" s="2"/>
      <c r="F50" s="5"/>
      <c r="G50" s="29" t="str">
        <f t="shared" si="0"/>
        <v/>
      </c>
    </row>
    <row r="51" spans="2:7" x14ac:dyDescent="0.2">
      <c r="B51" s="42">
        <v>43</v>
      </c>
      <c r="C51" s="119"/>
      <c r="D51" s="5"/>
      <c r="E51" s="37"/>
      <c r="F51" s="5"/>
      <c r="G51" s="18" t="str">
        <f t="shared" si="0"/>
        <v/>
      </c>
    </row>
    <row r="52" spans="2:7" x14ac:dyDescent="0.2">
      <c r="B52" s="42">
        <v>44</v>
      </c>
      <c r="C52" s="119"/>
      <c r="D52" s="5"/>
      <c r="E52" s="37"/>
      <c r="F52" s="5"/>
      <c r="G52" s="18" t="str">
        <f t="shared" si="0"/>
        <v/>
      </c>
    </row>
    <row r="53" spans="2:7" x14ac:dyDescent="0.2">
      <c r="B53" s="44">
        <v>45</v>
      </c>
      <c r="C53" s="8"/>
      <c r="D53" s="3"/>
      <c r="E53" s="4"/>
      <c r="F53" s="3"/>
      <c r="G53" s="20" t="str">
        <f t="shared" si="0"/>
        <v/>
      </c>
    </row>
    <row r="54" spans="2:7" x14ac:dyDescent="0.2">
      <c r="B54" s="42">
        <v>46</v>
      </c>
      <c r="C54" s="119"/>
      <c r="D54" s="5"/>
      <c r="E54" s="37"/>
      <c r="F54" s="5"/>
      <c r="G54" s="29" t="str">
        <f t="shared" si="0"/>
        <v/>
      </c>
    </row>
    <row r="55" spans="2:7" x14ac:dyDescent="0.2">
      <c r="B55" s="42">
        <v>47</v>
      </c>
      <c r="C55" s="2"/>
      <c r="D55" s="5"/>
      <c r="E55" s="37"/>
      <c r="F55" s="5"/>
      <c r="G55" s="18" t="str">
        <f t="shared" si="0"/>
        <v/>
      </c>
    </row>
    <row r="56" spans="2:7" x14ac:dyDescent="0.2">
      <c r="B56" s="43">
        <v>48</v>
      </c>
      <c r="C56" s="7"/>
      <c r="D56" s="6"/>
      <c r="E56" s="10"/>
      <c r="F56" s="6"/>
      <c r="G56" s="18" t="str">
        <f t="shared" si="0"/>
        <v/>
      </c>
    </row>
    <row r="57" spans="2:7" x14ac:dyDescent="0.2">
      <c r="B57" s="42">
        <v>49</v>
      </c>
      <c r="C57" s="119"/>
      <c r="D57" s="5"/>
      <c r="E57" s="37"/>
      <c r="F57" s="5"/>
      <c r="G57" s="20" t="str">
        <f t="shared" si="0"/>
        <v/>
      </c>
    </row>
    <row r="58" spans="2:7" x14ac:dyDescent="0.2">
      <c r="B58" s="42">
        <v>50</v>
      </c>
      <c r="C58" s="119"/>
      <c r="D58" s="5"/>
      <c r="E58" s="37"/>
      <c r="F58" s="5"/>
      <c r="G58" s="29" t="str">
        <f t="shared" si="0"/>
        <v/>
      </c>
    </row>
    <row r="59" spans="2:7" x14ac:dyDescent="0.2">
      <c r="B59" s="42">
        <v>51</v>
      </c>
      <c r="C59" s="2"/>
      <c r="D59" s="5"/>
      <c r="E59" s="37"/>
      <c r="F59" s="5"/>
      <c r="G59" s="18" t="str">
        <f t="shared" si="0"/>
        <v/>
      </c>
    </row>
    <row r="60" spans="2:7" x14ac:dyDescent="0.2">
      <c r="B60" s="43">
        <v>52</v>
      </c>
      <c r="C60" s="7"/>
      <c r="D60" s="6"/>
      <c r="E60" s="10"/>
      <c r="F60" s="6"/>
      <c r="G60" s="18" t="str">
        <f t="shared" si="0"/>
        <v/>
      </c>
    </row>
    <row r="61" spans="2:7" x14ac:dyDescent="0.2">
      <c r="B61" s="42">
        <v>53</v>
      </c>
      <c r="C61" s="2"/>
      <c r="D61" s="5"/>
      <c r="E61" s="37"/>
      <c r="F61" s="5"/>
      <c r="G61" s="20" t="str">
        <f t="shared" si="0"/>
        <v/>
      </c>
    </row>
    <row r="62" spans="2:7" x14ac:dyDescent="0.2">
      <c r="B62" s="42">
        <v>54</v>
      </c>
      <c r="C62" s="2"/>
      <c r="D62" s="5"/>
      <c r="E62" s="37"/>
      <c r="F62" s="5"/>
      <c r="G62" s="29" t="str">
        <f t="shared" si="0"/>
        <v/>
      </c>
    </row>
    <row r="63" spans="2:7" x14ac:dyDescent="0.2">
      <c r="B63" s="42">
        <v>55</v>
      </c>
      <c r="C63" s="2"/>
      <c r="D63" s="5"/>
      <c r="E63" s="37"/>
      <c r="F63" s="5"/>
      <c r="G63" s="18" t="str">
        <f t="shared" si="0"/>
        <v/>
      </c>
    </row>
    <row r="64" spans="2:7" x14ac:dyDescent="0.2">
      <c r="B64" s="43">
        <v>56</v>
      </c>
      <c r="C64" s="7"/>
      <c r="D64" s="6"/>
      <c r="E64" s="10"/>
      <c r="F64" s="6"/>
      <c r="G64" s="18" t="str">
        <f t="shared" si="0"/>
        <v/>
      </c>
    </row>
    <row r="65" spans="2:7" x14ac:dyDescent="0.2">
      <c r="B65" s="42">
        <v>57</v>
      </c>
      <c r="C65" s="2"/>
      <c r="D65" s="5"/>
      <c r="E65" s="37"/>
      <c r="F65" s="5"/>
      <c r="G65" s="20" t="str">
        <f t="shared" si="0"/>
        <v/>
      </c>
    </row>
    <row r="66" spans="2:7" x14ac:dyDescent="0.2">
      <c r="B66" s="42">
        <v>58</v>
      </c>
      <c r="C66" s="2"/>
      <c r="D66" s="5"/>
      <c r="E66" s="37"/>
      <c r="F66" s="5"/>
      <c r="G66" s="29" t="str">
        <f t="shared" si="0"/>
        <v/>
      </c>
    </row>
    <row r="67" spans="2:7" x14ac:dyDescent="0.2">
      <c r="B67" s="42">
        <v>59</v>
      </c>
      <c r="C67" s="119"/>
      <c r="D67" s="5"/>
      <c r="E67" s="37"/>
      <c r="F67" s="5"/>
      <c r="G67" s="18" t="str">
        <f t="shared" si="0"/>
        <v/>
      </c>
    </row>
    <row r="68" spans="2:7" x14ac:dyDescent="0.2">
      <c r="B68" s="43">
        <v>60</v>
      </c>
      <c r="C68" s="7"/>
      <c r="D68" s="6"/>
      <c r="E68" s="10"/>
      <c r="F68" s="6"/>
      <c r="G68" s="18" t="str">
        <f t="shared" si="0"/>
        <v/>
      </c>
    </row>
    <row r="69" spans="2:7" x14ac:dyDescent="0.2">
      <c r="B69" s="42">
        <v>61</v>
      </c>
      <c r="C69" s="2"/>
      <c r="D69" s="5"/>
      <c r="E69" s="37"/>
      <c r="F69" s="5"/>
      <c r="G69" s="20" t="str">
        <f t="shared" si="0"/>
        <v/>
      </c>
    </row>
    <row r="70" spans="2:7" x14ac:dyDescent="0.2">
      <c r="B70" s="42">
        <v>62</v>
      </c>
      <c r="C70" s="2"/>
      <c r="D70" s="5"/>
      <c r="E70" s="37"/>
      <c r="F70" s="5"/>
      <c r="G70" s="29" t="str">
        <f t="shared" si="0"/>
        <v/>
      </c>
    </row>
    <row r="71" spans="2:7" x14ac:dyDescent="0.2">
      <c r="B71" s="42">
        <v>63</v>
      </c>
      <c r="C71" s="2"/>
      <c r="D71" s="5"/>
      <c r="E71" s="37"/>
      <c r="F71" s="5"/>
      <c r="G71" s="18" t="str">
        <f t="shared" si="0"/>
        <v/>
      </c>
    </row>
    <row r="72" spans="2:7" x14ac:dyDescent="0.2">
      <c r="B72" s="43">
        <v>64</v>
      </c>
      <c r="C72" s="7"/>
      <c r="D72" s="6"/>
      <c r="E72" s="10"/>
      <c r="F72" s="6"/>
      <c r="G72" s="19" t="str">
        <f t="shared" si="0"/>
        <v/>
      </c>
    </row>
    <row r="73" spans="2:7" x14ac:dyDescent="0.2">
      <c r="B73" s="42">
        <v>65</v>
      </c>
      <c r="C73" s="2"/>
      <c r="D73" s="5"/>
      <c r="E73" s="37"/>
      <c r="F73" s="5"/>
      <c r="G73" s="18" t="str">
        <f t="shared" si="0"/>
        <v/>
      </c>
    </row>
    <row r="74" spans="2:7" x14ac:dyDescent="0.2">
      <c r="B74" s="42">
        <v>66</v>
      </c>
      <c r="C74" s="2"/>
      <c r="D74" s="5"/>
      <c r="E74" s="37"/>
      <c r="F74" s="5"/>
      <c r="G74" s="18" t="str">
        <f t="shared" ref="G74:G81" si="1">IF(C74+D74+E74+F74=0,"",C74+D74+E74+F74)</f>
        <v/>
      </c>
    </row>
    <row r="75" spans="2:7" x14ac:dyDescent="0.2">
      <c r="B75" s="42">
        <v>67</v>
      </c>
      <c r="C75" s="2"/>
      <c r="D75" s="5"/>
      <c r="E75" s="37"/>
      <c r="F75" s="5"/>
      <c r="G75" s="18" t="str">
        <f t="shared" si="1"/>
        <v/>
      </c>
    </row>
    <row r="76" spans="2:7" x14ac:dyDescent="0.2">
      <c r="B76" s="43">
        <v>68</v>
      </c>
      <c r="C76" s="7"/>
      <c r="D76" s="6"/>
      <c r="E76" s="10"/>
      <c r="F76" s="6"/>
      <c r="G76" s="19" t="str">
        <f t="shared" si="1"/>
        <v/>
      </c>
    </row>
    <row r="77" spans="2:7" x14ac:dyDescent="0.2">
      <c r="B77" s="42">
        <v>69</v>
      </c>
      <c r="C77" s="2"/>
      <c r="D77" s="5"/>
      <c r="E77" s="37"/>
      <c r="F77" s="5"/>
      <c r="G77" s="18" t="str">
        <f t="shared" si="1"/>
        <v/>
      </c>
    </row>
    <row r="78" spans="2:7" x14ac:dyDescent="0.2">
      <c r="B78" s="42">
        <v>70</v>
      </c>
      <c r="C78" s="2"/>
      <c r="D78" s="5"/>
      <c r="E78" s="37"/>
      <c r="F78" s="5"/>
      <c r="G78" s="18" t="str">
        <f t="shared" si="1"/>
        <v/>
      </c>
    </row>
    <row r="79" spans="2:7" x14ac:dyDescent="0.2">
      <c r="B79" s="42">
        <v>71</v>
      </c>
      <c r="C79" s="2"/>
      <c r="D79" s="5"/>
      <c r="E79" s="37"/>
      <c r="F79" s="5"/>
      <c r="G79" s="18" t="str">
        <f t="shared" si="1"/>
        <v/>
      </c>
    </row>
    <row r="80" spans="2:7" x14ac:dyDescent="0.2">
      <c r="B80" s="43">
        <v>72</v>
      </c>
      <c r="C80" s="2"/>
      <c r="D80" s="5"/>
      <c r="E80" s="37"/>
      <c r="F80" s="5"/>
      <c r="G80" s="18" t="str">
        <f t="shared" si="1"/>
        <v/>
      </c>
    </row>
    <row r="81" spans="2:7" x14ac:dyDescent="0.2">
      <c r="B81" s="42">
        <v>73</v>
      </c>
      <c r="C81" s="8"/>
      <c r="D81" s="3"/>
      <c r="E81" s="4"/>
      <c r="F81" s="3"/>
      <c r="G81" s="20" t="str">
        <f t="shared" si="1"/>
        <v/>
      </c>
    </row>
    <row r="82" spans="2:7" x14ac:dyDescent="0.2">
      <c r="B82" s="42">
        <v>74</v>
      </c>
      <c r="C82" s="2"/>
      <c r="D82" s="5"/>
      <c r="E82" s="37"/>
      <c r="F82" s="5"/>
      <c r="G82" s="18" t="str">
        <f>IF(C82+D82+E82+F82=0,"",C82+D82+E82+F82)</f>
        <v/>
      </c>
    </row>
    <row r="83" spans="2:7" x14ac:dyDescent="0.2">
      <c r="B83" s="42">
        <v>75</v>
      </c>
      <c r="C83" s="2"/>
      <c r="D83" s="5"/>
      <c r="E83" s="37"/>
      <c r="F83" s="5"/>
      <c r="G83" s="18" t="str">
        <f>IF(C83+D83+E83+F83=0,"",C83+D83+E83+F83)</f>
        <v/>
      </c>
    </row>
    <row r="84" spans="2:7" x14ac:dyDescent="0.2">
      <c r="B84" s="43">
        <v>76</v>
      </c>
      <c r="C84" s="2"/>
      <c r="D84" s="5"/>
      <c r="E84" s="37"/>
      <c r="F84" s="5"/>
      <c r="G84" s="18" t="str">
        <f>IF(C84+D84+E84+F84=0,"",C84+D84+E84+F84)</f>
        <v/>
      </c>
    </row>
    <row r="85" spans="2:7" x14ac:dyDescent="0.2">
      <c r="B85" s="42">
        <v>77</v>
      </c>
      <c r="C85" s="8"/>
      <c r="D85" s="3"/>
      <c r="E85" s="3"/>
      <c r="F85" s="3"/>
      <c r="G85" s="20" t="str">
        <f t="shared" ref="G85:G94" si="2">IF(C85+D85+E85+F85=0,"",C85+D85+E85+F85)</f>
        <v/>
      </c>
    </row>
    <row r="86" spans="2:7" x14ac:dyDescent="0.2">
      <c r="B86" s="42">
        <v>78</v>
      </c>
      <c r="C86" s="2"/>
      <c r="D86" s="5"/>
      <c r="E86" s="5"/>
      <c r="F86" s="5"/>
      <c r="G86" s="18" t="str">
        <f t="shared" si="2"/>
        <v/>
      </c>
    </row>
    <row r="87" spans="2:7" ht="13.5" customHeight="1" x14ac:dyDescent="0.2">
      <c r="B87" s="42">
        <v>79</v>
      </c>
      <c r="D87" s="5"/>
      <c r="E87" s="5"/>
      <c r="F87" s="5"/>
      <c r="G87" s="18" t="str">
        <f t="shared" si="2"/>
        <v/>
      </c>
    </row>
    <row r="88" spans="2:7" x14ac:dyDescent="0.2">
      <c r="B88" s="43">
        <v>80</v>
      </c>
      <c r="C88" s="7"/>
      <c r="D88" s="6"/>
      <c r="E88" s="6"/>
      <c r="F88" s="6"/>
      <c r="G88" s="18" t="str">
        <f t="shared" si="2"/>
        <v/>
      </c>
    </row>
    <row r="89" spans="2:7" ht="13.5" customHeight="1" x14ac:dyDescent="0.2">
      <c r="B89" s="42">
        <v>81</v>
      </c>
      <c r="D89" s="5"/>
      <c r="E89" s="5"/>
      <c r="F89" s="5"/>
      <c r="G89" s="20" t="str">
        <f t="shared" si="2"/>
        <v/>
      </c>
    </row>
    <row r="90" spans="2:7" ht="13.5" customHeight="1" x14ac:dyDescent="0.2">
      <c r="B90" s="42">
        <v>82</v>
      </c>
      <c r="D90" s="5"/>
      <c r="E90" s="5"/>
      <c r="F90" s="5"/>
      <c r="G90" s="18" t="str">
        <f t="shared" si="2"/>
        <v/>
      </c>
    </row>
    <row r="91" spans="2:7" ht="13.5" customHeight="1" x14ac:dyDescent="0.2">
      <c r="B91" s="42">
        <v>83</v>
      </c>
      <c r="D91" s="5"/>
      <c r="E91" s="5"/>
      <c r="F91" s="5"/>
      <c r="G91" s="18" t="str">
        <f t="shared" si="2"/>
        <v/>
      </c>
    </row>
    <row r="92" spans="2:7" ht="13.5" customHeight="1" x14ac:dyDescent="0.2">
      <c r="B92" s="43">
        <v>84</v>
      </c>
      <c r="C92" s="7"/>
      <c r="D92" s="6"/>
      <c r="E92" s="6"/>
      <c r="F92" s="6"/>
      <c r="G92" s="18" t="str">
        <f t="shared" si="2"/>
        <v/>
      </c>
    </row>
    <row r="93" spans="2:7" ht="13.5" customHeight="1" x14ac:dyDescent="0.2">
      <c r="B93" s="42">
        <v>85</v>
      </c>
      <c r="D93" s="5"/>
      <c r="E93" s="5"/>
      <c r="F93" s="5"/>
      <c r="G93" s="20" t="str">
        <f t="shared" si="2"/>
        <v/>
      </c>
    </row>
    <row r="94" spans="2:7" ht="13.5" customHeight="1" x14ac:dyDescent="0.2">
      <c r="B94" s="42">
        <v>86</v>
      </c>
      <c r="D94" s="5"/>
      <c r="E94" s="5"/>
      <c r="F94" s="5"/>
      <c r="G94" s="18" t="str">
        <f t="shared" si="2"/>
        <v/>
      </c>
    </row>
    <row r="95" spans="2:7" ht="13.5" customHeight="1" x14ac:dyDescent="0.2">
      <c r="B95" s="259"/>
    </row>
    <row r="96" spans="2:7" ht="13.5" customHeight="1" x14ac:dyDescent="0.2">
      <c r="B96" s="259"/>
    </row>
    <row r="97" spans="2:7" ht="13.5" customHeight="1" x14ac:dyDescent="0.2">
      <c r="B97" s="12"/>
    </row>
    <row r="98" spans="2:7" ht="13.5" customHeight="1" thickBot="1" x14ac:dyDescent="0.25">
      <c r="B98" s="12"/>
    </row>
    <row r="99" spans="2:7" ht="15.75" customHeight="1" thickBot="1" x14ac:dyDescent="0.25">
      <c r="B99" s="91" t="s">
        <v>5</v>
      </c>
      <c r="C99" s="355" t="s">
        <v>157</v>
      </c>
      <c r="D99" s="356"/>
      <c r="E99" s="356"/>
      <c r="F99" s="356"/>
      <c r="G99" s="357"/>
    </row>
    <row r="100" spans="2:7" ht="15.75" customHeight="1" thickBot="1" x14ac:dyDescent="0.25">
      <c r="B100" s="78" t="s">
        <v>4</v>
      </c>
      <c r="C100" s="366" t="s">
        <v>208</v>
      </c>
      <c r="D100" s="364"/>
      <c r="E100" s="364"/>
      <c r="F100" s="364"/>
      <c r="G100" s="365"/>
    </row>
    <row r="101" spans="2:7" ht="13.5" customHeight="1" x14ac:dyDescent="0.2">
      <c r="B101" s="84" t="s">
        <v>2</v>
      </c>
      <c r="C101" s="394" t="s">
        <v>33</v>
      </c>
      <c r="D101" s="390" t="s">
        <v>34</v>
      </c>
      <c r="E101" s="390" t="s">
        <v>35</v>
      </c>
      <c r="F101" s="390" t="s">
        <v>36</v>
      </c>
      <c r="G101" s="392" t="s">
        <v>0</v>
      </c>
    </row>
    <row r="102" spans="2:7" ht="13.5" thickBot="1" x14ac:dyDescent="0.25">
      <c r="B102" s="85" t="s">
        <v>12</v>
      </c>
      <c r="C102" s="395"/>
      <c r="D102" s="391"/>
      <c r="E102" s="391"/>
      <c r="F102" s="391"/>
      <c r="G102" s="393"/>
    </row>
    <row r="103" spans="2:7" x14ac:dyDescent="0.2">
      <c r="B103" s="91">
        <v>87</v>
      </c>
      <c r="C103" s="2"/>
      <c r="D103" s="5"/>
      <c r="E103" s="37"/>
      <c r="F103" s="5"/>
      <c r="G103" s="18" t="str">
        <f t="shared" ref="G103:G164" si="3">IF(C103+D103+E103+F103=0,"",C103+D103+E103+F103)</f>
        <v/>
      </c>
    </row>
    <row r="104" spans="2:7" x14ac:dyDescent="0.2">
      <c r="B104" s="43">
        <v>88</v>
      </c>
      <c r="C104" s="7"/>
      <c r="D104" s="6"/>
      <c r="E104" s="10"/>
      <c r="F104" s="6"/>
      <c r="G104" s="19" t="str">
        <f t="shared" si="3"/>
        <v/>
      </c>
    </row>
    <row r="105" spans="2:7" x14ac:dyDescent="0.2">
      <c r="B105" s="42">
        <v>89</v>
      </c>
      <c r="C105" s="2"/>
      <c r="D105" s="5"/>
      <c r="E105" s="37"/>
      <c r="F105" s="5"/>
      <c r="G105" s="18" t="str">
        <f t="shared" si="3"/>
        <v/>
      </c>
    </row>
    <row r="106" spans="2:7" x14ac:dyDescent="0.2">
      <c r="B106" s="42">
        <v>90</v>
      </c>
      <c r="C106" s="2"/>
      <c r="D106" s="5"/>
      <c r="E106" s="37"/>
      <c r="F106" s="5"/>
      <c r="G106" s="18" t="str">
        <f t="shared" si="3"/>
        <v/>
      </c>
    </row>
    <row r="107" spans="2:7" x14ac:dyDescent="0.2">
      <c r="B107" s="42">
        <v>91</v>
      </c>
      <c r="C107" s="2"/>
      <c r="D107" s="5"/>
      <c r="E107" s="37"/>
      <c r="F107" s="5"/>
      <c r="G107" s="18" t="str">
        <f t="shared" si="3"/>
        <v/>
      </c>
    </row>
    <row r="108" spans="2:7" x14ac:dyDescent="0.2">
      <c r="B108" s="42">
        <v>92</v>
      </c>
      <c r="C108" s="2"/>
      <c r="D108" s="5"/>
      <c r="E108" s="37"/>
      <c r="F108" s="5"/>
      <c r="G108" s="18" t="str">
        <f t="shared" si="3"/>
        <v/>
      </c>
    </row>
    <row r="109" spans="2:7" x14ac:dyDescent="0.2">
      <c r="B109" s="44">
        <v>93</v>
      </c>
      <c r="C109" s="8"/>
      <c r="D109" s="3"/>
      <c r="E109" s="4"/>
      <c r="F109" s="3"/>
      <c r="G109" s="20" t="str">
        <f t="shared" si="3"/>
        <v/>
      </c>
    </row>
    <row r="110" spans="2:7" x14ac:dyDescent="0.2">
      <c r="B110" s="42">
        <v>94</v>
      </c>
      <c r="C110" s="2"/>
      <c r="D110" s="5"/>
      <c r="E110" s="37"/>
      <c r="F110" s="5"/>
      <c r="G110" s="18" t="str">
        <f t="shared" si="3"/>
        <v/>
      </c>
    </row>
    <row r="111" spans="2:7" x14ac:dyDescent="0.2">
      <c r="B111" s="42">
        <v>95</v>
      </c>
      <c r="C111" s="2"/>
      <c r="D111" s="5"/>
      <c r="E111" s="37"/>
      <c r="F111" s="5"/>
      <c r="G111" s="18" t="str">
        <f t="shared" si="3"/>
        <v/>
      </c>
    </row>
    <row r="112" spans="2:7" x14ac:dyDescent="0.2">
      <c r="B112" s="43">
        <v>96</v>
      </c>
      <c r="C112" s="7"/>
      <c r="D112" s="6"/>
      <c r="E112" s="10"/>
      <c r="F112" s="6"/>
      <c r="G112" s="19" t="str">
        <f t="shared" si="3"/>
        <v/>
      </c>
    </row>
    <row r="113" spans="2:7" x14ac:dyDescent="0.2">
      <c r="B113" s="42">
        <v>97</v>
      </c>
      <c r="C113" s="2"/>
      <c r="D113" s="5"/>
      <c r="E113" s="37"/>
      <c r="F113" s="5"/>
      <c r="G113" s="18" t="str">
        <f t="shared" si="3"/>
        <v/>
      </c>
    </row>
    <row r="114" spans="2:7" x14ac:dyDescent="0.2">
      <c r="B114" s="42">
        <v>98</v>
      </c>
      <c r="C114" s="2"/>
      <c r="D114" s="5"/>
      <c r="E114" s="37"/>
      <c r="F114" s="5"/>
      <c r="G114" s="18" t="str">
        <f t="shared" si="3"/>
        <v/>
      </c>
    </row>
    <row r="115" spans="2:7" x14ac:dyDescent="0.2">
      <c r="B115" s="42">
        <v>99</v>
      </c>
      <c r="C115" s="2"/>
      <c r="D115" s="5"/>
      <c r="E115" s="37"/>
      <c r="F115" s="5"/>
      <c r="G115" s="18" t="str">
        <f t="shared" si="3"/>
        <v/>
      </c>
    </row>
    <row r="116" spans="2:7" x14ac:dyDescent="0.2">
      <c r="B116" s="43">
        <v>100</v>
      </c>
      <c r="C116" s="2"/>
      <c r="D116" s="5"/>
      <c r="E116" s="37"/>
      <c r="F116" s="5"/>
      <c r="G116" s="18" t="str">
        <f t="shared" si="3"/>
        <v/>
      </c>
    </row>
    <row r="117" spans="2:7" x14ac:dyDescent="0.2">
      <c r="B117" s="42">
        <v>101</v>
      </c>
      <c r="C117" s="8"/>
      <c r="D117" s="3"/>
      <c r="E117" s="4"/>
      <c r="F117" s="3"/>
      <c r="G117" s="20" t="str">
        <f t="shared" si="3"/>
        <v/>
      </c>
    </row>
    <row r="118" spans="2:7" x14ac:dyDescent="0.2">
      <c r="B118" s="42">
        <v>102</v>
      </c>
      <c r="C118" s="2"/>
      <c r="D118" s="5"/>
      <c r="E118" s="37"/>
      <c r="F118" s="5"/>
      <c r="G118" s="18" t="str">
        <f t="shared" si="3"/>
        <v/>
      </c>
    </row>
    <row r="119" spans="2:7" x14ac:dyDescent="0.2">
      <c r="B119" s="42">
        <v>103</v>
      </c>
      <c r="C119" s="2"/>
      <c r="D119" s="5"/>
      <c r="E119" s="37"/>
      <c r="F119" s="5"/>
      <c r="G119" s="18" t="str">
        <f t="shared" si="3"/>
        <v/>
      </c>
    </row>
    <row r="120" spans="2:7" x14ac:dyDescent="0.2">
      <c r="B120" s="43">
        <v>104</v>
      </c>
      <c r="C120" s="7"/>
      <c r="D120" s="6"/>
      <c r="E120" s="10"/>
      <c r="F120" s="6"/>
      <c r="G120" s="19" t="str">
        <f t="shared" si="3"/>
        <v/>
      </c>
    </row>
    <row r="121" spans="2:7" x14ac:dyDescent="0.2">
      <c r="B121" s="42">
        <v>105</v>
      </c>
      <c r="C121" s="2"/>
      <c r="D121" s="5"/>
      <c r="E121" s="37"/>
      <c r="F121" s="5"/>
      <c r="G121" s="18" t="str">
        <f t="shared" si="3"/>
        <v/>
      </c>
    </row>
    <row r="122" spans="2:7" x14ac:dyDescent="0.2">
      <c r="B122" s="42">
        <v>106</v>
      </c>
      <c r="C122" s="2"/>
      <c r="D122" s="5"/>
      <c r="E122" s="37"/>
      <c r="F122" s="5"/>
      <c r="G122" s="18" t="str">
        <f t="shared" si="3"/>
        <v/>
      </c>
    </row>
    <row r="123" spans="2:7" x14ac:dyDescent="0.2">
      <c r="B123" s="42">
        <v>107</v>
      </c>
      <c r="C123" s="2"/>
      <c r="D123" s="5"/>
      <c r="E123" s="37"/>
      <c r="F123" s="5"/>
      <c r="G123" s="18" t="str">
        <f t="shared" si="3"/>
        <v/>
      </c>
    </row>
    <row r="124" spans="2:7" x14ac:dyDescent="0.2">
      <c r="B124" s="42">
        <v>108</v>
      </c>
      <c r="C124" s="2"/>
      <c r="D124" s="5"/>
      <c r="E124" s="37"/>
      <c r="F124" s="5"/>
      <c r="G124" s="18" t="str">
        <f t="shared" si="3"/>
        <v/>
      </c>
    </row>
    <row r="125" spans="2:7" x14ac:dyDescent="0.2">
      <c r="B125" s="44">
        <v>109</v>
      </c>
      <c r="C125" s="8"/>
      <c r="D125" s="3"/>
      <c r="E125" s="4"/>
      <c r="F125" s="3"/>
      <c r="G125" s="20" t="str">
        <f t="shared" si="3"/>
        <v/>
      </c>
    </row>
    <row r="126" spans="2:7" x14ac:dyDescent="0.2">
      <c r="B126" s="42">
        <v>110</v>
      </c>
      <c r="C126" s="2"/>
      <c r="D126" s="5"/>
      <c r="E126" s="37"/>
      <c r="F126" s="5"/>
      <c r="G126" s="18" t="str">
        <f t="shared" si="3"/>
        <v/>
      </c>
    </row>
    <row r="127" spans="2:7" x14ac:dyDescent="0.2">
      <c r="B127" s="42">
        <v>111</v>
      </c>
      <c r="C127" s="2"/>
      <c r="D127" s="5"/>
      <c r="E127" s="37"/>
      <c r="F127" s="5"/>
      <c r="G127" s="18" t="str">
        <f t="shared" si="3"/>
        <v/>
      </c>
    </row>
    <row r="128" spans="2:7" x14ac:dyDescent="0.2">
      <c r="B128" s="43">
        <v>112</v>
      </c>
      <c r="C128" s="7"/>
      <c r="D128" s="6"/>
      <c r="E128" s="10"/>
      <c r="F128" s="6"/>
      <c r="G128" s="19" t="str">
        <f t="shared" si="3"/>
        <v/>
      </c>
    </row>
    <row r="129" spans="2:7" x14ac:dyDescent="0.2">
      <c r="B129" s="42">
        <v>113</v>
      </c>
      <c r="C129" s="2"/>
      <c r="D129" s="5"/>
      <c r="E129" s="37"/>
      <c r="F129" s="5"/>
      <c r="G129" s="18" t="str">
        <f t="shared" si="3"/>
        <v/>
      </c>
    </row>
    <row r="130" spans="2:7" x14ac:dyDescent="0.2">
      <c r="B130" s="42">
        <v>114</v>
      </c>
      <c r="C130" s="2"/>
      <c r="D130" s="5"/>
      <c r="E130" s="37"/>
      <c r="F130" s="5"/>
      <c r="G130" s="18" t="str">
        <f t="shared" si="3"/>
        <v/>
      </c>
    </row>
    <row r="131" spans="2:7" x14ac:dyDescent="0.2">
      <c r="B131" s="42">
        <v>115</v>
      </c>
      <c r="C131" s="2"/>
      <c r="D131" s="5"/>
      <c r="E131" s="37"/>
      <c r="F131" s="5"/>
      <c r="G131" s="18" t="str">
        <f t="shared" si="3"/>
        <v/>
      </c>
    </row>
    <row r="132" spans="2:7" x14ac:dyDescent="0.2">
      <c r="B132" s="42">
        <v>116</v>
      </c>
      <c r="C132" s="2"/>
      <c r="D132" s="5"/>
      <c r="E132" s="37"/>
      <c r="F132" s="5"/>
      <c r="G132" s="18" t="str">
        <f t="shared" si="3"/>
        <v/>
      </c>
    </row>
    <row r="133" spans="2:7" x14ac:dyDescent="0.2">
      <c r="B133" s="44">
        <v>117</v>
      </c>
      <c r="C133" s="8"/>
      <c r="D133" s="3"/>
      <c r="E133" s="4"/>
      <c r="F133" s="3"/>
      <c r="G133" s="20" t="str">
        <f t="shared" si="3"/>
        <v/>
      </c>
    </row>
    <row r="134" spans="2:7" x14ac:dyDescent="0.2">
      <c r="B134" s="42">
        <v>118</v>
      </c>
      <c r="C134" s="2"/>
      <c r="D134" s="5"/>
      <c r="E134" s="37"/>
      <c r="F134" s="5"/>
      <c r="G134" s="18" t="str">
        <f t="shared" si="3"/>
        <v/>
      </c>
    </row>
    <row r="135" spans="2:7" x14ac:dyDescent="0.2">
      <c r="B135" s="42">
        <v>119</v>
      </c>
      <c r="C135" s="2"/>
      <c r="D135" s="5"/>
      <c r="E135" s="37"/>
      <c r="F135" s="5"/>
      <c r="G135" s="18" t="str">
        <f t="shared" si="3"/>
        <v/>
      </c>
    </row>
    <row r="136" spans="2:7" x14ac:dyDescent="0.2">
      <c r="B136" s="43">
        <v>120</v>
      </c>
      <c r="C136" s="7"/>
      <c r="D136" s="6"/>
      <c r="E136" s="10"/>
      <c r="F136" s="6"/>
      <c r="G136" s="19" t="str">
        <f t="shared" si="3"/>
        <v/>
      </c>
    </row>
    <row r="137" spans="2:7" x14ac:dyDescent="0.2">
      <c r="B137" s="42">
        <v>121</v>
      </c>
      <c r="C137" s="2"/>
      <c r="D137" s="5"/>
      <c r="E137" s="37"/>
      <c r="F137" s="5"/>
      <c r="G137" s="18" t="str">
        <f t="shared" si="3"/>
        <v/>
      </c>
    </row>
    <row r="138" spans="2:7" x14ac:dyDescent="0.2">
      <c r="B138" s="42">
        <v>122</v>
      </c>
      <c r="C138" s="2"/>
      <c r="D138" s="5"/>
      <c r="E138" s="37"/>
      <c r="F138" s="5"/>
      <c r="G138" s="18" t="str">
        <f t="shared" si="3"/>
        <v/>
      </c>
    </row>
    <row r="139" spans="2:7" x14ac:dyDescent="0.2">
      <c r="B139" s="42">
        <v>123</v>
      </c>
      <c r="C139" s="2"/>
      <c r="D139" s="5"/>
      <c r="E139" s="37"/>
      <c r="F139" s="5"/>
      <c r="G139" s="18" t="str">
        <f t="shared" si="3"/>
        <v/>
      </c>
    </row>
    <row r="140" spans="2:7" x14ac:dyDescent="0.2">
      <c r="B140" s="42">
        <v>124</v>
      </c>
      <c r="C140" s="2"/>
      <c r="D140" s="5"/>
      <c r="E140" s="37"/>
      <c r="F140" s="5"/>
      <c r="G140" s="18" t="str">
        <f t="shared" si="3"/>
        <v/>
      </c>
    </row>
    <row r="141" spans="2:7" x14ac:dyDescent="0.2">
      <c r="B141" s="44">
        <v>125</v>
      </c>
      <c r="C141" s="8"/>
      <c r="D141" s="3"/>
      <c r="E141" s="4"/>
      <c r="F141" s="3"/>
      <c r="G141" s="20" t="str">
        <f t="shared" si="3"/>
        <v/>
      </c>
    </row>
    <row r="142" spans="2:7" x14ac:dyDescent="0.2">
      <c r="B142" s="42">
        <v>126</v>
      </c>
      <c r="C142" s="2"/>
      <c r="D142" s="5"/>
      <c r="E142" s="37"/>
      <c r="F142" s="5"/>
      <c r="G142" s="18" t="str">
        <f t="shared" si="3"/>
        <v/>
      </c>
    </row>
    <row r="143" spans="2:7" x14ac:dyDescent="0.2">
      <c r="B143" s="42">
        <v>127</v>
      </c>
      <c r="C143" s="2"/>
      <c r="D143" s="5"/>
      <c r="E143" s="37"/>
      <c r="F143" s="5"/>
      <c r="G143" s="18" t="str">
        <f t="shared" si="3"/>
        <v/>
      </c>
    </row>
    <row r="144" spans="2:7" x14ac:dyDescent="0.2">
      <c r="B144" s="43">
        <v>128</v>
      </c>
      <c r="C144" s="7"/>
      <c r="D144" s="6"/>
      <c r="E144" s="10"/>
      <c r="F144" s="6"/>
      <c r="G144" s="19" t="str">
        <f t="shared" si="3"/>
        <v/>
      </c>
    </row>
    <row r="145" spans="2:7" x14ac:dyDescent="0.2">
      <c r="B145" s="42">
        <v>129</v>
      </c>
      <c r="C145" s="2"/>
      <c r="D145" s="5"/>
      <c r="E145" s="37"/>
      <c r="F145" s="5"/>
      <c r="G145" s="18" t="str">
        <f t="shared" si="3"/>
        <v/>
      </c>
    </row>
    <row r="146" spans="2:7" x14ac:dyDescent="0.2">
      <c r="B146" s="42">
        <v>130</v>
      </c>
      <c r="C146" s="2"/>
      <c r="D146" s="5"/>
      <c r="E146" s="37"/>
      <c r="F146" s="5"/>
      <c r="G146" s="18" t="str">
        <f t="shared" si="3"/>
        <v/>
      </c>
    </row>
    <row r="147" spans="2:7" x14ac:dyDescent="0.2">
      <c r="B147" s="42">
        <v>131</v>
      </c>
      <c r="C147" s="2"/>
      <c r="D147" s="5"/>
      <c r="E147" s="37"/>
      <c r="F147" s="5"/>
      <c r="G147" s="18" t="str">
        <f t="shared" si="3"/>
        <v/>
      </c>
    </row>
    <row r="148" spans="2:7" x14ac:dyDescent="0.2">
      <c r="B148" s="42">
        <v>132</v>
      </c>
      <c r="C148" s="2"/>
      <c r="D148" s="5"/>
      <c r="E148" s="37"/>
      <c r="F148" s="5"/>
      <c r="G148" s="18" t="str">
        <f t="shared" si="3"/>
        <v/>
      </c>
    </row>
    <row r="149" spans="2:7" x14ac:dyDescent="0.2">
      <c r="B149" s="44">
        <v>133</v>
      </c>
      <c r="C149" s="8"/>
      <c r="D149" s="3"/>
      <c r="E149" s="4"/>
      <c r="F149" s="3"/>
      <c r="G149" s="20" t="str">
        <f t="shared" si="3"/>
        <v/>
      </c>
    </row>
    <row r="150" spans="2:7" x14ac:dyDescent="0.2">
      <c r="B150" s="42">
        <v>134</v>
      </c>
      <c r="C150" s="2"/>
      <c r="D150" s="5"/>
      <c r="E150" s="37"/>
      <c r="F150" s="5"/>
      <c r="G150" s="18" t="str">
        <f t="shared" si="3"/>
        <v/>
      </c>
    </row>
    <row r="151" spans="2:7" x14ac:dyDescent="0.2">
      <c r="B151" s="42">
        <v>135</v>
      </c>
      <c r="C151" s="2"/>
      <c r="D151" s="5"/>
      <c r="E151" s="37"/>
      <c r="F151" s="5"/>
      <c r="G151" s="18" t="str">
        <f t="shared" si="3"/>
        <v/>
      </c>
    </row>
    <row r="152" spans="2:7" x14ac:dyDescent="0.2">
      <c r="B152" s="43">
        <v>136</v>
      </c>
      <c r="C152" s="7"/>
      <c r="D152" s="6"/>
      <c r="E152" s="10"/>
      <c r="F152" s="6"/>
      <c r="G152" s="19" t="str">
        <f t="shared" si="3"/>
        <v/>
      </c>
    </row>
    <row r="153" spans="2:7" x14ac:dyDescent="0.2">
      <c r="B153" s="42">
        <v>137</v>
      </c>
      <c r="C153" s="2"/>
      <c r="D153" s="5"/>
      <c r="E153" s="37"/>
      <c r="F153" s="5"/>
      <c r="G153" s="18" t="str">
        <f t="shared" si="3"/>
        <v/>
      </c>
    </row>
    <row r="154" spans="2:7" x14ac:dyDescent="0.2">
      <c r="B154" s="42">
        <v>138</v>
      </c>
      <c r="C154" s="2"/>
      <c r="D154" s="5"/>
      <c r="E154" s="37"/>
      <c r="F154" s="5"/>
      <c r="G154" s="18" t="str">
        <f t="shared" si="3"/>
        <v/>
      </c>
    </row>
    <row r="155" spans="2:7" x14ac:dyDescent="0.2">
      <c r="B155" s="42">
        <v>139</v>
      </c>
      <c r="C155" s="2"/>
      <c r="D155" s="5"/>
      <c r="E155" s="37"/>
      <c r="F155" s="5"/>
      <c r="G155" s="18" t="str">
        <f t="shared" si="3"/>
        <v/>
      </c>
    </row>
    <row r="156" spans="2:7" x14ac:dyDescent="0.2">
      <c r="B156" s="42">
        <v>140</v>
      </c>
      <c r="C156" s="2"/>
      <c r="D156" s="5"/>
      <c r="E156" s="37"/>
      <c r="F156" s="5"/>
      <c r="G156" s="18" t="str">
        <f t="shared" si="3"/>
        <v/>
      </c>
    </row>
    <row r="157" spans="2:7" x14ac:dyDescent="0.2">
      <c r="B157" s="44">
        <v>141</v>
      </c>
      <c r="C157" s="8"/>
      <c r="D157" s="3"/>
      <c r="E157" s="4"/>
      <c r="F157" s="3"/>
      <c r="G157" s="20" t="str">
        <f t="shared" si="3"/>
        <v/>
      </c>
    </row>
    <row r="158" spans="2:7" x14ac:dyDescent="0.2">
      <c r="B158" s="42">
        <v>142</v>
      </c>
      <c r="C158" s="2"/>
      <c r="D158" s="5"/>
      <c r="E158" s="37"/>
      <c r="F158" s="5"/>
      <c r="G158" s="18" t="str">
        <f t="shared" si="3"/>
        <v/>
      </c>
    </row>
    <row r="159" spans="2:7" x14ac:dyDescent="0.2">
      <c r="B159" s="42">
        <v>143</v>
      </c>
      <c r="C159" s="2"/>
      <c r="D159" s="5"/>
      <c r="E159" s="37"/>
      <c r="F159" s="5"/>
      <c r="G159" s="18" t="str">
        <f t="shared" si="3"/>
        <v/>
      </c>
    </row>
    <row r="160" spans="2:7" x14ac:dyDescent="0.2">
      <c r="B160" s="43">
        <v>144</v>
      </c>
      <c r="C160" s="7"/>
      <c r="D160" s="6"/>
      <c r="E160" s="10"/>
      <c r="F160" s="6"/>
      <c r="G160" s="19" t="str">
        <f t="shared" si="3"/>
        <v/>
      </c>
    </row>
    <row r="161" spans="2:7" x14ac:dyDescent="0.2">
      <c r="B161" s="42">
        <v>145</v>
      </c>
      <c r="C161" s="2"/>
      <c r="D161" s="5"/>
      <c r="E161" s="37"/>
      <c r="F161" s="5"/>
      <c r="G161" s="18" t="str">
        <f t="shared" si="3"/>
        <v/>
      </c>
    </row>
    <row r="162" spans="2:7" x14ac:dyDescent="0.2">
      <c r="B162" s="42">
        <v>146</v>
      </c>
      <c r="C162" s="2"/>
      <c r="D162" s="5"/>
      <c r="E162" s="37"/>
      <c r="F162" s="5"/>
      <c r="G162" s="18" t="str">
        <f t="shared" si="3"/>
        <v/>
      </c>
    </row>
    <row r="163" spans="2:7" x14ac:dyDescent="0.2">
      <c r="B163" s="42">
        <v>147</v>
      </c>
      <c r="C163" s="2"/>
      <c r="D163" s="5"/>
      <c r="E163" s="37"/>
      <c r="F163" s="5"/>
      <c r="G163" s="18" t="str">
        <f t="shared" si="3"/>
        <v/>
      </c>
    </row>
    <row r="164" spans="2:7" x14ac:dyDescent="0.2">
      <c r="B164" s="42">
        <v>148</v>
      </c>
      <c r="C164" s="7"/>
      <c r="D164" s="6"/>
      <c r="E164" s="10"/>
      <c r="F164" s="6"/>
      <c r="G164" s="19" t="str">
        <f t="shared" si="3"/>
        <v/>
      </c>
    </row>
    <row r="165" spans="2:7" x14ac:dyDescent="0.2">
      <c r="B165" s="44">
        <v>149</v>
      </c>
      <c r="C165" s="2"/>
      <c r="D165" s="5"/>
      <c r="E165" s="37"/>
      <c r="F165" s="5"/>
      <c r="G165" s="18" t="str">
        <f>IF(C165+D165+E165+F165=0,"",C165+D165+E165+F165)</f>
        <v/>
      </c>
    </row>
    <row r="166" spans="2:7" x14ac:dyDescent="0.2">
      <c r="B166" s="42">
        <v>150</v>
      </c>
      <c r="C166" s="2"/>
      <c r="D166" s="5"/>
      <c r="E166" s="37"/>
      <c r="F166" s="5"/>
      <c r="G166" s="18" t="str">
        <f>IF(C166+D166+E166+F166=0,"",C166+D166+E166+F166)</f>
        <v/>
      </c>
    </row>
    <row r="167" spans="2:7" x14ac:dyDescent="0.2">
      <c r="B167" s="42">
        <v>151</v>
      </c>
      <c r="C167" s="2"/>
      <c r="D167" s="5"/>
      <c r="E167" s="37"/>
      <c r="F167" s="5"/>
      <c r="G167" s="18" t="str">
        <f>IF(C167+D167+E167+F167=0,"",C167+D167+E167+F167)</f>
        <v/>
      </c>
    </row>
    <row r="168" spans="2:7" x14ac:dyDescent="0.2">
      <c r="B168" s="42">
        <v>152</v>
      </c>
      <c r="C168" s="2"/>
      <c r="D168" s="5"/>
      <c r="E168" s="37"/>
      <c r="F168" s="5"/>
      <c r="G168" s="18" t="str">
        <f>IF(C168+D168+E168+F168=0,"",C168+D168+E168+F168)</f>
        <v/>
      </c>
    </row>
    <row r="169" spans="2:7" x14ac:dyDescent="0.2">
      <c r="B169" s="44">
        <v>153</v>
      </c>
      <c r="C169" s="8"/>
      <c r="D169" s="3"/>
      <c r="E169" s="4"/>
      <c r="F169" s="3"/>
      <c r="G169" s="20" t="str">
        <f t="shared" ref="G169:G185" si="4">IF(C169+D169+E169+F169=0,"",C169+D169+E169+F169)</f>
        <v/>
      </c>
    </row>
    <row r="170" spans="2:7" x14ac:dyDescent="0.2">
      <c r="B170" s="42">
        <v>154</v>
      </c>
      <c r="C170" s="45"/>
      <c r="D170" s="5"/>
      <c r="E170" s="37"/>
      <c r="F170" s="5"/>
      <c r="G170" s="18" t="str">
        <f t="shared" si="4"/>
        <v/>
      </c>
    </row>
    <row r="171" spans="2:7" x14ac:dyDescent="0.2">
      <c r="B171" s="42">
        <v>155</v>
      </c>
      <c r="C171" s="2"/>
      <c r="D171" s="5"/>
      <c r="E171" s="37"/>
      <c r="F171" s="5"/>
      <c r="G171" s="18" t="str">
        <f t="shared" si="4"/>
        <v/>
      </c>
    </row>
    <row r="172" spans="2:7" x14ac:dyDescent="0.2">
      <c r="B172" s="43">
        <v>156</v>
      </c>
      <c r="C172" s="7"/>
      <c r="D172" s="6"/>
      <c r="E172" s="10"/>
      <c r="F172" s="6"/>
      <c r="G172" s="19" t="str">
        <f t="shared" si="4"/>
        <v/>
      </c>
    </row>
    <row r="173" spans="2:7" x14ac:dyDescent="0.2">
      <c r="B173" s="42">
        <v>157</v>
      </c>
      <c r="C173" s="2"/>
      <c r="D173" s="5"/>
      <c r="E173" s="37"/>
      <c r="F173" s="5"/>
      <c r="G173" s="18" t="str">
        <f t="shared" si="4"/>
        <v/>
      </c>
    </row>
    <row r="174" spans="2:7" x14ac:dyDescent="0.2">
      <c r="B174" s="42">
        <v>158</v>
      </c>
      <c r="C174" s="2"/>
      <c r="D174" s="5"/>
      <c r="E174" s="37"/>
      <c r="F174" s="5"/>
      <c r="G174" s="18" t="str">
        <f t="shared" si="4"/>
        <v/>
      </c>
    </row>
    <row r="175" spans="2:7" x14ac:dyDescent="0.2">
      <c r="B175" s="42">
        <v>159</v>
      </c>
      <c r="C175" s="2"/>
      <c r="D175" s="5"/>
      <c r="E175" s="37"/>
      <c r="F175" s="5"/>
      <c r="G175" s="18" t="str">
        <f t="shared" si="4"/>
        <v/>
      </c>
    </row>
    <row r="176" spans="2:7" x14ac:dyDescent="0.2">
      <c r="B176" s="42">
        <v>160</v>
      </c>
      <c r="C176" s="2"/>
      <c r="D176" s="5"/>
      <c r="E176" s="37"/>
      <c r="F176" s="5"/>
      <c r="G176" s="18" t="str">
        <f t="shared" si="4"/>
        <v/>
      </c>
    </row>
    <row r="177" spans="2:8" x14ac:dyDescent="0.2">
      <c r="B177" s="44">
        <v>161</v>
      </c>
      <c r="C177" s="8"/>
      <c r="D177" s="3"/>
      <c r="E177" s="4"/>
      <c r="F177" s="3"/>
      <c r="G177" s="20" t="str">
        <f t="shared" si="4"/>
        <v/>
      </c>
    </row>
    <row r="178" spans="2:8" x14ac:dyDescent="0.2">
      <c r="B178" s="42">
        <v>162</v>
      </c>
      <c r="C178" s="2"/>
      <c r="D178" s="5"/>
      <c r="E178" s="37"/>
      <c r="F178" s="5"/>
      <c r="G178" s="18" t="str">
        <f t="shared" si="4"/>
        <v/>
      </c>
    </row>
    <row r="179" spans="2:8" x14ac:dyDescent="0.2">
      <c r="B179" s="42">
        <v>163</v>
      </c>
      <c r="C179" s="2"/>
      <c r="D179" s="5"/>
      <c r="E179" s="37"/>
      <c r="F179" s="5"/>
      <c r="G179" s="18" t="str">
        <f t="shared" si="4"/>
        <v/>
      </c>
    </row>
    <row r="180" spans="2:8" x14ac:dyDescent="0.2">
      <c r="B180" s="43">
        <v>164</v>
      </c>
      <c r="C180" s="7"/>
      <c r="D180" s="6"/>
      <c r="E180" s="10"/>
      <c r="F180" s="6"/>
      <c r="G180" s="19" t="str">
        <f t="shared" si="4"/>
        <v/>
      </c>
    </row>
    <row r="181" spans="2:8" x14ac:dyDescent="0.2">
      <c r="B181" s="42">
        <v>165</v>
      </c>
      <c r="C181" s="2"/>
      <c r="D181" s="5"/>
      <c r="E181" s="37"/>
      <c r="F181" s="5"/>
      <c r="G181" s="20" t="str">
        <f t="shared" si="4"/>
        <v/>
      </c>
    </row>
    <row r="182" spans="2:8" x14ac:dyDescent="0.2">
      <c r="B182" s="42">
        <v>166</v>
      </c>
      <c r="C182" s="2"/>
      <c r="D182" s="5"/>
      <c r="E182" s="37"/>
      <c r="F182" s="5"/>
      <c r="G182" s="18" t="str">
        <f t="shared" si="4"/>
        <v/>
      </c>
    </row>
    <row r="183" spans="2:8" x14ac:dyDescent="0.2">
      <c r="B183" s="42">
        <v>167</v>
      </c>
      <c r="C183" s="2"/>
      <c r="D183" s="5"/>
      <c r="E183" s="37"/>
      <c r="F183" s="5"/>
      <c r="G183" s="18" t="str">
        <f t="shared" si="4"/>
        <v/>
      </c>
    </row>
    <row r="184" spans="2:8" x14ac:dyDescent="0.2">
      <c r="B184" s="42">
        <v>168</v>
      </c>
      <c r="C184" s="2"/>
      <c r="D184" s="5"/>
      <c r="E184" s="37"/>
      <c r="F184" s="5"/>
      <c r="G184" s="19" t="str">
        <f t="shared" si="4"/>
        <v/>
      </c>
    </row>
    <row r="185" spans="2:8" ht="13.5" thickBot="1" x14ac:dyDescent="0.25">
      <c r="B185" s="260">
        <v>169</v>
      </c>
      <c r="C185" s="21"/>
      <c r="D185" s="67"/>
      <c r="E185" s="39"/>
      <c r="F185" s="67"/>
      <c r="G185" s="18" t="str">
        <f t="shared" si="4"/>
        <v/>
      </c>
    </row>
    <row r="186" spans="2:8" ht="16.5" customHeight="1" thickBot="1" x14ac:dyDescent="0.25">
      <c r="B186" s="78" t="s">
        <v>0</v>
      </c>
      <c r="C186" s="58">
        <f>SUM(C8:C86)+SUM(C103:C170)</f>
        <v>0</v>
      </c>
      <c r="D186" s="68">
        <f>SUM(D8:D86)+SUM(D103:D170)</f>
        <v>0</v>
      </c>
      <c r="E186" s="68">
        <f>SUM(E8:E86)+SUM(E103:E170)</f>
        <v>0</v>
      </c>
      <c r="F186" s="68">
        <f>SUM(F8:F86)+SUM(F103:F170)</f>
        <v>0</v>
      </c>
      <c r="G186" s="77">
        <f>SUM(G8:G86)+SUM(G103:G170)</f>
        <v>0</v>
      </c>
    </row>
    <row r="187" spans="2:8" ht="16.5" customHeight="1" thickBot="1" x14ac:dyDescent="0.25">
      <c r="B187" s="179" t="s">
        <v>14</v>
      </c>
      <c r="C187" s="55"/>
      <c r="D187" s="258" t="s">
        <v>210</v>
      </c>
      <c r="E187" s="117">
        <f>G186</f>
        <v>0</v>
      </c>
      <c r="F187" s="129">
        <f>ROUND(E187/F189*100,1)</f>
        <v>0</v>
      </c>
      <c r="G187" s="118" t="s">
        <v>52</v>
      </c>
    </row>
    <row r="188" spans="2:8" ht="16.5" customHeight="1" thickBot="1" x14ac:dyDescent="0.25">
      <c r="B188" s="79" t="s">
        <v>16</v>
      </c>
      <c r="C188" s="100"/>
      <c r="D188" s="258"/>
      <c r="E188" s="212"/>
      <c r="F188" s="129"/>
      <c r="G188" s="118"/>
    </row>
    <row r="189" spans="2:8" ht="16.5" customHeight="1" thickBot="1" x14ac:dyDescent="0.25">
      <c r="C189" s="2"/>
      <c r="D189" s="355" t="s">
        <v>50</v>
      </c>
      <c r="E189" s="357"/>
      <c r="F189" s="140">
        <f>'医(三)765'!G137+'医(三)765'!L137+'医(三)765'!Q137+'医(三)543'!G141+'医(三)543'!L141+'医(三)543'!Q141+'医(三)432'!G169+'医(三)432'!L169+'医(三)432'!Q169+G186</f>
        <v>141</v>
      </c>
      <c r="G189" s="186" t="s">
        <v>51</v>
      </c>
      <c r="H189" s="2"/>
    </row>
  </sheetData>
  <mergeCells count="15">
    <mergeCell ref="E101:E102"/>
    <mergeCell ref="F101:F102"/>
    <mergeCell ref="G101:G102"/>
    <mergeCell ref="D189:E189"/>
    <mergeCell ref="C101:C102"/>
    <mergeCell ref="D101:D102"/>
    <mergeCell ref="C4:G4"/>
    <mergeCell ref="C5:G5"/>
    <mergeCell ref="C100:G100"/>
    <mergeCell ref="C6:C7"/>
    <mergeCell ref="D6:D7"/>
    <mergeCell ref="E6:E7"/>
    <mergeCell ref="F6:F7"/>
    <mergeCell ref="G6:G7"/>
    <mergeCell ref="C99:G99"/>
  </mergeCells>
  <phoneticPr fontId="11"/>
  <pageMargins left="0.70866141732283472" right="0.70866141732283472" top="0.74803149606299213" bottom="0.74803149606299213" header="0.31496062992125984" footer="0.31496062992125984"/>
  <pageSetup paperSize="9" scale="60" firstPageNumber="79" orientation="portrait" r:id="rId1"/>
  <rowBreaks count="1" manualBreakCount="1">
    <brk id="94" max="16383" man="1"/>
  </rowBreaks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3:G42"/>
  <sheetViews>
    <sheetView view="pageBreakPreview" zoomScale="115" zoomScaleNormal="100" zoomScaleSheetLayoutView="115" workbookViewId="0">
      <selection activeCell="I6" sqref="I6"/>
    </sheetView>
  </sheetViews>
  <sheetFormatPr defaultRowHeight="13" x14ac:dyDescent="0.2"/>
  <cols>
    <col min="1" max="1" width="1.6328125" customWidth="1"/>
    <col min="2" max="2" width="9.6328125" customWidth="1"/>
    <col min="3" max="7" width="14.08984375" customWidth="1"/>
  </cols>
  <sheetData>
    <row r="3" spans="2:7" ht="13.5" thickBot="1" x14ac:dyDescent="0.25">
      <c r="B3" s="110" t="s">
        <v>121</v>
      </c>
    </row>
    <row r="4" spans="2:7" x14ac:dyDescent="0.2">
      <c r="B4" s="87" t="s">
        <v>2</v>
      </c>
      <c r="C4" s="396" t="s">
        <v>33</v>
      </c>
      <c r="D4" s="390" t="s">
        <v>34</v>
      </c>
      <c r="E4" s="398" t="s">
        <v>35</v>
      </c>
      <c r="F4" s="390" t="s">
        <v>36</v>
      </c>
      <c r="G4" s="392" t="s">
        <v>0</v>
      </c>
    </row>
    <row r="5" spans="2:7" ht="13.5" thickBot="1" x14ac:dyDescent="0.25">
      <c r="B5" s="88" t="s">
        <v>12</v>
      </c>
      <c r="C5" s="397"/>
      <c r="D5" s="391"/>
      <c r="E5" s="399"/>
      <c r="F5" s="391"/>
      <c r="G5" s="393"/>
    </row>
    <row r="6" spans="2:7" ht="15" customHeight="1" x14ac:dyDescent="0.2">
      <c r="B6" s="106"/>
      <c r="C6" s="161" t="s">
        <v>1</v>
      </c>
      <c r="D6" s="185" t="s">
        <v>1</v>
      </c>
      <c r="E6" s="162" t="s">
        <v>1</v>
      </c>
      <c r="F6" s="185" t="s">
        <v>1</v>
      </c>
      <c r="G6" s="164" t="s">
        <v>1</v>
      </c>
    </row>
    <row r="7" spans="2:7" ht="21.75" customHeight="1" x14ac:dyDescent="0.2">
      <c r="B7" s="42">
        <v>1</v>
      </c>
      <c r="C7" s="45"/>
      <c r="D7" s="5"/>
      <c r="E7" s="2"/>
      <c r="F7" s="5"/>
      <c r="G7" s="29" t="str">
        <f t="shared" ref="G7:G12" si="0">IF(C7+D7+E7+F7=0,"",C7+D7+E7+F7)</f>
        <v/>
      </c>
    </row>
    <row r="8" spans="2:7" ht="21.75" customHeight="1" x14ac:dyDescent="0.2">
      <c r="B8" s="42">
        <v>2</v>
      </c>
      <c r="C8" s="45"/>
      <c r="D8" s="5"/>
      <c r="E8" s="2"/>
      <c r="F8" s="5"/>
      <c r="G8" s="29" t="str">
        <f t="shared" si="0"/>
        <v/>
      </c>
    </row>
    <row r="9" spans="2:7" ht="21.75" customHeight="1" x14ac:dyDescent="0.2">
      <c r="B9" s="42">
        <v>3</v>
      </c>
      <c r="C9" s="45"/>
      <c r="D9" s="5"/>
      <c r="E9" s="2"/>
      <c r="F9" s="5"/>
      <c r="G9" s="29" t="str">
        <f t="shared" si="0"/>
        <v/>
      </c>
    </row>
    <row r="10" spans="2:7" ht="21.75" customHeight="1" x14ac:dyDescent="0.2">
      <c r="B10" s="42">
        <v>4</v>
      </c>
      <c r="C10" s="45"/>
      <c r="D10" s="5"/>
      <c r="E10" s="2"/>
      <c r="F10" s="5"/>
      <c r="G10" s="29" t="str">
        <f t="shared" si="0"/>
        <v/>
      </c>
    </row>
    <row r="11" spans="2:7" ht="21.75" customHeight="1" x14ac:dyDescent="0.2">
      <c r="B11" s="42">
        <v>5</v>
      </c>
      <c r="C11" s="45"/>
      <c r="D11" s="5"/>
      <c r="E11" s="2"/>
      <c r="F11" s="5"/>
      <c r="G11" s="29" t="str">
        <f t="shared" si="0"/>
        <v/>
      </c>
    </row>
    <row r="12" spans="2:7" ht="21.75" customHeight="1" thickBot="1" x14ac:dyDescent="0.25">
      <c r="B12" s="42">
        <v>6</v>
      </c>
      <c r="C12" s="45"/>
      <c r="D12" s="5"/>
      <c r="E12" s="2"/>
      <c r="F12" s="5"/>
      <c r="G12" s="29" t="str">
        <f t="shared" si="0"/>
        <v/>
      </c>
    </row>
    <row r="13" spans="2:7" ht="21.75" customHeight="1" thickBot="1" x14ac:dyDescent="0.25">
      <c r="B13" s="78" t="s">
        <v>0</v>
      </c>
      <c r="C13" s="55"/>
      <c r="D13" s="68"/>
      <c r="E13" s="117"/>
      <c r="F13" s="68"/>
      <c r="G13" s="118">
        <f>SUM(G7:G12)</f>
        <v>0</v>
      </c>
    </row>
    <row r="14" spans="2:7" ht="21.75" customHeight="1" thickBot="1" x14ac:dyDescent="0.25">
      <c r="F14" s="78" t="s">
        <v>13</v>
      </c>
      <c r="G14" s="111">
        <f>G13</f>
        <v>0</v>
      </c>
    </row>
    <row r="18" spans="2:7" ht="13.5" thickBot="1" x14ac:dyDescent="0.25">
      <c r="B18" s="110" t="s">
        <v>122</v>
      </c>
    </row>
    <row r="19" spans="2:7" x14ac:dyDescent="0.2">
      <c r="B19" s="87" t="s">
        <v>2</v>
      </c>
      <c r="C19" s="396" t="s">
        <v>33</v>
      </c>
      <c r="D19" s="390" t="s">
        <v>34</v>
      </c>
      <c r="E19" s="398" t="s">
        <v>35</v>
      </c>
      <c r="F19" s="390" t="s">
        <v>36</v>
      </c>
      <c r="G19" s="392" t="s">
        <v>0</v>
      </c>
    </row>
    <row r="20" spans="2:7" ht="13.5" thickBot="1" x14ac:dyDescent="0.25">
      <c r="B20" s="88" t="s">
        <v>12</v>
      </c>
      <c r="C20" s="397"/>
      <c r="D20" s="391"/>
      <c r="E20" s="399"/>
      <c r="F20" s="391"/>
      <c r="G20" s="393"/>
    </row>
    <row r="21" spans="2:7" ht="15" customHeight="1" x14ac:dyDescent="0.2">
      <c r="B21" s="106"/>
      <c r="C21" s="161" t="s">
        <v>1</v>
      </c>
      <c r="D21" s="185" t="s">
        <v>1</v>
      </c>
      <c r="E21" s="162" t="s">
        <v>1</v>
      </c>
      <c r="F21" s="185" t="s">
        <v>1</v>
      </c>
      <c r="G21" s="164" t="s">
        <v>1</v>
      </c>
    </row>
    <row r="22" spans="2:7" ht="21.75" customHeight="1" x14ac:dyDescent="0.2">
      <c r="B22" s="42">
        <v>1</v>
      </c>
      <c r="C22" s="45"/>
      <c r="D22" s="5"/>
      <c r="E22" s="2"/>
      <c r="F22" s="5"/>
      <c r="G22" s="29" t="str">
        <f>IF(C22+D22+E22+F22=0,"",C22+D22+E22+F22)</f>
        <v/>
      </c>
    </row>
    <row r="23" spans="2:7" ht="21.75" customHeight="1" x14ac:dyDescent="0.2">
      <c r="B23" s="42">
        <v>2</v>
      </c>
      <c r="C23" s="45"/>
      <c r="D23" s="5"/>
      <c r="E23" s="2"/>
      <c r="F23" s="5"/>
      <c r="G23" s="29" t="str">
        <f>IF(C23+D23+E23+F23=0,"",C23+D23+E23+F23)</f>
        <v/>
      </c>
    </row>
    <row r="24" spans="2:7" ht="21.75" customHeight="1" thickBot="1" x14ac:dyDescent="0.25">
      <c r="B24" s="42">
        <v>3</v>
      </c>
      <c r="C24" s="45"/>
      <c r="D24" s="5"/>
      <c r="E24" s="2"/>
      <c r="F24" s="5"/>
      <c r="G24" s="29" t="str">
        <f>IF(C24+D24+E24+F24=0,"",C24+D24+E24+F24)</f>
        <v/>
      </c>
    </row>
    <row r="25" spans="2:7" ht="21.75" customHeight="1" thickBot="1" x14ac:dyDescent="0.25">
      <c r="B25" s="78" t="s">
        <v>0</v>
      </c>
      <c r="C25" s="55"/>
      <c r="D25" s="68"/>
      <c r="E25" s="117"/>
      <c r="F25" s="68"/>
      <c r="G25" s="118">
        <f>SUM(G22:G24)</f>
        <v>0</v>
      </c>
    </row>
    <row r="26" spans="2:7" ht="21.75" customHeight="1" thickBot="1" x14ac:dyDescent="0.25">
      <c r="F26" s="78" t="s">
        <v>13</v>
      </c>
      <c r="G26" s="111">
        <f>G25</f>
        <v>0</v>
      </c>
    </row>
    <row r="30" spans="2:7" ht="13.5" thickBot="1" x14ac:dyDescent="0.25">
      <c r="B30" s="110" t="s">
        <v>123</v>
      </c>
    </row>
    <row r="31" spans="2:7" x14ac:dyDescent="0.2">
      <c r="B31" s="87" t="s">
        <v>2</v>
      </c>
      <c r="C31" s="396" t="s">
        <v>33</v>
      </c>
      <c r="D31" s="390" t="s">
        <v>34</v>
      </c>
      <c r="E31" s="398" t="s">
        <v>35</v>
      </c>
      <c r="F31" s="390" t="s">
        <v>36</v>
      </c>
      <c r="G31" s="392" t="s">
        <v>0</v>
      </c>
    </row>
    <row r="32" spans="2:7" ht="13.5" thickBot="1" x14ac:dyDescent="0.25">
      <c r="B32" s="88" t="s">
        <v>12</v>
      </c>
      <c r="C32" s="397"/>
      <c r="D32" s="391"/>
      <c r="E32" s="399"/>
      <c r="F32" s="391"/>
      <c r="G32" s="393"/>
    </row>
    <row r="33" spans="2:7" ht="15" customHeight="1" x14ac:dyDescent="0.2">
      <c r="B33" s="106"/>
      <c r="C33" s="161" t="s">
        <v>1</v>
      </c>
      <c r="D33" s="185" t="s">
        <v>1</v>
      </c>
      <c r="E33" s="162" t="s">
        <v>1</v>
      </c>
      <c r="F33" s="185" t="s">
        <v>1</v>
      </c>
      <c r="G33" s="164" t="s">
        <v>1</v>
      </c>
    </row>
    <row r="34" spans="2:7" ht="21.75" customHeight="1" x14ac:dyDescent="0.2">
      <c r="B34" s="42">
        <v>1</v>
      </c>
      <c r="C34" s="45"/>
      <c r="D34" s="5"/>
      <c r="E34" s="2"/>
      <c r="F34" s="5"/>
      <c r="G34" s="29" t="str">
        <f>IF(C34+D34+E34+F34=0,"",C34+D34+E34+F34)</f>
        <v/>
      </c>
    </row>
    <row r="35" spans="2:7" ht="21.75" customHeight="1" x14ac:dyDescent="0.2">
      <c r="B35" s="42">
        <v>2</v>
      </c>
      <c r="C35" s="45"/>
      <c r="D35" s="5"/>
      <c r="E35" s="2"/>
      <c r="F35" s="5"/>
      <c r="G35" s="29" t="str">
        <f t="shared" ref="G35:G40" si="1">IF(C35+D35+E35+F35=0,"",C35+D35+E35+F35)</f>
        <v/>
      </c>
    </row>
    <row r="36" spans="2:7" ht="21.75" customHeight="1" x14ac:dyDescent="0.2">
      <c r="B36" s="42">
        <v>3</v>
      </c>
      <c r="C36" s="45"/>
      <c r="D36" s="5"/>
      <c r="E36" s="2">
        <v>1</v>
      </c>
      <c r="F36" s="5"/>
      <c r="G36" s="29">
        <f t="shared" si="1"/>
        <v>1</v>
      </c>
    </row>
    <row r="37" spans="2:7" ht="21.75" customHeight="1" x14ac:dyDescent="0.2">
      <c r="B37" s="42">
        <v>4</v>
      </c>
      <c r="C37" s="45"/>
      <c r="D37" s="5"/>
      <c r="E37" s="2">
        <v>1</v>
      </c>
      <c r="F37" s="5"/>
      <c r="G37" s="29">
        <f t="shared" si="1"/>
        <v>1</v>
      </c>
    </row>
    <row r="38" spans="2:7" ht="21.75" customHeight="1" x14ac:dyDescent="0.2">
      <c r="B38" s="42">
        <v>5</v>
      </c>
      <c r="C38" s="144"/>
      <c r="D38" s="5"/>
      <c r="E38" s="2"/>
      <c r="F38" s="5"/>
      <c r="G38" s="145" t="str">
        <f t="shared" si="1"/>
        <v/>
      </c>
    </row>
    <row r="39" spans="2:7" ht="21.75" customHeight="1" x14ac:dyDescent="0.2">
      <c r="B39" s="42">
        <v>6</v>
      </c>
      <c r="C39" s="45"/>
      <c r="D39" s="5"/>
      <c r="E39" s="2"/>
      <c r="F39" s="5"/>
      <c r="G39" s="145" t="str">
        <f t="shared" si="1"/>
        <v/>
      </c>
    </row>
    <row r="40" spans="2:7" ht="21.75" customHeight="1" thickBot="1" x14ac:dyDescent="0.25">
      <c r="B40" s="42">
        <v>7</v>
      </c>
      <c r="C40" s="45"/>
      <c r="D40" s="5"/>
      <c r="E40" s="2"/>
      <c r="F40" s="5"/>
      <c r="G40" s="29" t="str">
        <f t="shared" si="1"/>
        <v/>
      </c>
    </row>
    <row r="41" spans="2:7" ht="21.75" customHeight="1" thickBot="1" x14ac:dyDescent="0.25">
      <c r="B41" s="78" t="s">
        <v>0</v>
      </c>
      <c r="C41" s="55">
        <f>SUM(C34:C40)</f>
        <v>0</v>
      </c>
      <c r="D41" s="68">
        <f>SUM(D34:D40)</f>
        <v>0</v>
      </c>
      <c r="E41" s="68">
        <f t="shared" ref="E41:F41" si="2">SUM(E34:E40)</f>
        <v>2</v>
      </c>
      <c r="F41" s="68">
        <f t="shared" si="2"/>
        <v>0</v>
      </c>
      <c r="G41" s="146">
        <f>SUM(G34:G40)</f>
        <v>2</v>
      </c>
    </row>
    <row r="42" spans="2:7" ht="21.75" customHeight="1" thickBot="1" x14ac:dyDescent="0.25">
      <c r="F42" s="78" t="s">
        <v>13</v>
      </c>
      <c r="G42" s="147">
        <f>G41</f>
        <v>2</v>
      </c>
    </row>
  </sheetData>
  <mergeCells count="15">
    <mergeCell ref="C19:C20"/>
    <mergeCell ref="D19:D20"/>
    <mergeCell ref="E19:E20"/>
    <mergeCell ref="F19:F20"/>
    <mergeCell ref="G19:G20"/>
    <mergeCell ref="C4:C5"/>
    <mergeCell ref="D4:D5"/>
    <mergeCell ref="E4:E5"/>
    <mergeCell ref="F4:F5"/>
    <mergeCell ref="G4:G5"/>
    <mergeCell ref="C31:C32"/>
    <mergeCell ref="D31:D32"/>
    <mergeCell ref="E31:E32"/>
    <mergeCell ref="F31:F32"/>
    <mergeCell ref="G31:G32"/>
  </mergeCells>
  <phoneticPr fontId="14"/>
  <pageMargins left="0.9055118110236221" right="0.9055118110236221" top="0.94488188976377963" bottom="0.94488188976377963" header="0.31496062992125984" footer="0.31496062992125984"/>
  <pageSetup paperSize="9" firstPageNumber="81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1:Q302"/>
  <sheetViews>
    <sheetView view="pageBreakPreview" zoomScaleNormal="90" zoomScaleSheetLayoutView="100" workbookViewId="0">
      <pane xSplit="2" ySplit="7" topLeftCell="C8" activePane="bottomRight" state="frozen"/>
      <selection activeCell="B1" sqref="B1"/>
      <selection pane="topRight" activeCell="B1" sqref="B1"/>
      <selection pane="bottomLeft" activeCell="B1" sqref="B1"/>
      <selection pane="bottomRight" activeCell="S6" sqref="S6"/>
    </sheetView>
  </sheetViews>
  <sheetFormatPr defaultRowHeight="13" x14ac:dyDescent="0.2"/>
  <cols>
    <col min="1" max="1" width="1.6328125" customWidth="1"/>
    <col min="2" max="2" width="9.08984375" customWidth="1"/>
    <col min="3" max="17" width="8.08984375" customWidth="1"/>
  </cols>
  <sheetData>
    <row r="1" spans="2:17" ht="13.5" customHeight="1" x14ac:dyDescent="0.2">
      <c r="B1" s="1"/>
    </row>
    <row r="3" spans="2:17" ht="13.5" customHeight="1" thickBot="1" x14ac:dyDescent="0.25">
      <c r="B3" s="12" t="s">
        <v>124</v>
      </c>
    </row>
    <row r="4" spans="2:17" ht="15.75" customHeight="1" thickBot="1" x14ac:dyDescent="0.25">
      <c r="B4" s="78" t="s">
        <v>4</v>
      </c>
      <c r="C4" s="366" t="s">
        <v>93</v>
      </c>
      <c r="D4" s="364"/>
      <c r="E4" s="364"/>
      <c r="F4" s="364"/>
      <c r="G4" s="386"/>
      <c r="H4" s="363" t="s">
        <v>79</v>
      </c>
      <c r="I4" s="364"/>
      <c r="J4" s="364"/>
      <c r="K4" s="364"/>
      <c r="L4" s="365"/>
      <c r="M4" s="366" t="s">
        <v>84</v>
      </c>
      <c r="N4" s="364"/>
      <c r="O4" s="364"/>
      <c r="P4" s="364"/>
      <c r="Q4" s="365"/>
    </row>
    <row r="5" spans="2:17" x14ac:dyDescent="0.2">
      <c r="B5" s="417" t="s">
        <v>154</v>
      </c>
      <c r="C5" s="402" t="s">
        <v>33</v>
      </c>
      <c r="D5" s="390" t="s">
        <v>34</v>
      </c>
      <c r="E5" s="398" t="s">
        <v>35</v>
      </c>
      <c r="F5" s="390" t="s">
        <v>36</v>
      </c>
      <c r="G5" s="398" t="s">
        <v>0</v>
      </c>
      <c r="H5" s="400" t="s">
        <v>33</v>
      </c>
      <c r="I5" s="390" t="s">
        <v>34</v>
      </c>
      <c r="J5" s="390" t="s">
        <v>35</v>
      </c>
      <c r="K5" s="390" t="s">
        <v>36</v>
      </c>
      <c r="L5" s="392" t="s">
        <v>0</v>
      </c>
      <c r="M5" s="394" t="s">
        <v>33</v>
      </c>
      <c r="N5" s="390" t="s">
        <v>34</v>
      </c>
      <c r="O5" s="390" t="s">
        <v>35</v>
      </c>
      <c r="P5" s="390" t="s">
        <v>36</v>
      </c>
      <c r="Q5" s="392" t="s">
        <v>0</v>
      </c>
    </row>
    <row r="6" spans="2:17" ht="13.5" thickBot="1" x14ac:dyDescent="0.25">
      <c r="B6" s="418"/>
      <c r="C6" s="405"/>
      <c r="D6" s="391"/>
      <c r="E6" s="399"/>
      <c r="F6" s="391"/>
      <c r="G6" s="399"/>
      <c r="H6" s="401"/>
      <c r="I6" s="391"/>
      <c r="J6" s="391"/>
      <c r="K6" s="391"/>
      <c r="L6" s="393"/>
      <c r="M6" s="395"/>
      <c r="N6" s="391"/>
      <c r="O6" s="391"/>
      <c r="P6" s="391"/>
      <c r="Q6" s="393"/>
    </row>
    <row r="7" spans="2:17" x14ac:dyDescent="0.2">
      <c r="B7" s="83"/>
      <c r="C7" s="162" t="s">
        <v>1</v>
      </c>
      <c r="D7" s="185" t="s">
        <v>1</v>
      </c>
      <c r="E7" s="163" t="s">
        <v>1</v>
      </c>
      <c r="F7" s="185" t="s">
        <v>1</v>
      </c>
      <c r="G7" s="163" t="s">
        <v>1</v>
      </c>
      <c r="H7" s="189" t="s">
        <v>1</v>
      </c>
      <c r="I7" s="190" t="s">
        <v>1</v>
      </c>
      <c r="J7" s="191" t="s">
        <v>1</v>
      </c>
      <c r="K7" s="190" t="s">
        <v>1</v>
      </c>
      <c r="L7" s="188" t="s">
        <v>1</v>
      </c>
      <c r="M7" s="162" t="s">
        <v>1</v>
      </c>
      <c r="N7" s="185" t="s">
        <v>1</v>
      </c>
      <c r="O7" s="163" t="s">
        <v>1</v>
      </c>
      <c r="P7" s="185" t="s">
        <v>1</v>
      </c>
      <c r="Q7" s="188" t="s">
        <v>1</v>
      </c>
    </row>
    <row r="8" spans="2:17" x14ac:dyDescent="0.2">
      <c r="B8" s="42">
        <v>1</v>
      </c>
      <c r="C8" s="2"/>
      <c r="D8" s="5"/>
      <c r="E8" s="37"/>
      <c r="F8" s="5"/>
      <c r="G8" s="37" t="str">
        <f t="shared" ref="G8:G71" si="0">IF(C8+D8+E8+F8=0,"",C8+D8+E8+F8)</f>
        <v/>
      </c>
      <c r="H8" s="45"/>
      <c r="I8" s="5"/>
      <c r="J8" s="37"/>
      <c r="K8" s="37"/>
      <c r="L8" s="18" t="str">
        <f t="shared" ref="L8:L71" si="1">IF(H8+I8+J8+K8=0,"",H8+I8+J8+K8)</f>
        <v/>
      </c>
      <c r="M8" s="2"/>
      <c r="N8" s="5"/>
      <c r="O8" s="37"/>
      <c r="P8" s="5"/>
      <c r="Q8" s="18" t="str">
        <f>IF(M8+N8+O8+P8=0,"",M8+N8+O8+P8)</f>
        <v/>
      </c>
    </row>
    <row r="9" spans="2:17" x14ac:dyDescent="0.2">
      <c r="B9" s="42">
        <v>2</v>
      </c>
      <c r="C9" s="2"/>
      <c r="D9" s="5"/>
      <c r="E9" s="37"/>
      <c r="F9" s="5"/>
      <c r="G9" s="37" t="str">
        <f t="shared" si="0"/>
        <v/>
      </c>
      <c r="H9" s="45"/>
      <c r="I9" s="5"/>
      <c r="J9" s="37"/>
      <c r="K9" s="37"/>
      <c r="L9" s="18" t="str">
        <f t="shared" si="1"/>
        <v/>
      </c>
      <c r="M9" s="2"/>
      <c r="N9" s="5"/>
      <c r="O9" s="37"/>
      <c r="P9" s="5"/>
      <c r="Q9" s="18" t="str">
        <f t="shared" ref="Q9:Q72" si="2">IF(M9+N9+O9+P9=0,"",M9+N9+O9+P9)</f>
        <v/>
      </c>
    </row>
    <row r="10" spans="2:17" x14ac:dyDescent="0.2">
      <c r="B10" s="42">
        <v>3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  <c r="M10" s="2"/>
      <c r="N10" s="5"/>
      <c r="O10" s="37"/>
      <c r="P10" s="5"/>
      <c r="Q10" s="18" t="str">
        <f t="shared" si="2"/>
        <v/>
      </c>
    </row>
    <row r="11" spans="2:17" x14ac:dyDescent="0.2">
      <c r="B11" s="43">
        <v>4</v>
      </c>
      <c r="C11" s="7"/>
      <c r="D11" s="6"/>
      <c r="E11" s="10"/>
      <c r="F11" s="6"/>
      <c r="G11" s="10" t="str">
        <f t="shared" si="0"/>
        <v/>
      </c>
      <c r="H11" s="16"/>
      <c r="I11" s="6"/>
      <c r="J11" s="10"/>
      <c r="K11" s="10"/>
      <c r="L11" s="19" t="str">
        <f t="shared" si="1"/>
        <v/>
      </c>
      <c r="M11" s="7"/>
      <c r="N11" s="6"/>
      <c r="O11" s="10"/>
      <c r="P11" s="6"/>
      <c r="Q11" s="19" t="str">
        <f t="shared" si="2"/>
        <v/>
      </c>
    </row>
    <row r="12" spans="2:17" x14ac:dyDescent="0.2">
      <c r="B12" s="42">
        <v>5</v>
      </c>
      <c r="C12" s="2"/>
      <c r="D12" s="5"/>
      <c r="E12" s="37"/>
      <c r="F12" s="5"/>
      <c r="G12" s="37" t="str">
        <f t="shared" si="0"/>
        <v/>
      </c>
      <c r="H12" s="45"/>
      <c r="I12" s="5"/>
      <c r="J12" s="37"/>
      <c r="K12" s="37"/>
      <c r="L12" s="18" t="str">
        <f t="shared" si="1"/>
        <v/>
      </c>
      <c r="M12" s="2"/>
      <c r="N12" s="5"/>
      <c r="O12" s="37"/>
      <c r="P12" s="5"/>
      <c r="Q12" s="18" t="str">
        <f t="shared" si="2"/>
        <v/>
      </c>
    </row>
    <row r="13" spans="2:17" x14ac:dyDescent="0.2">
      <c r="B13" s="42">
        <v>6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  <c r="M13" s="2"/>
      <c r="N13" s="5"/>
      <c r="O13" s="37"/>
      <c r="P13" s="5"/>
      <c r="Q13" s="18" t="str">
        <f t="shared" si="2"/>
        <v/>
      </c>
    </row>
    <row r="14" spans="2:17" x14ac:dyDescent="0.2">
      <c r="B14" s="42">
        <v>7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  <c r="M14" s="2"/>
      <c r="N14" s="5"/>
      <c r="O14" s="37"/>
      <c r="P14" s="5"/>
      <c r="Q14" s="18" t="str">
        <f t="shared" si="2"/>
        <v/>
      </c>
    </row>
    <row r="15" spans="2:17" x14ac:dyDescent="0.2">
      <c r="B15" s="43">
        <v>8</v>
      </c>
      <c r="C15" s="7"/>
      <c r="D15" s="6"/>
      <c r="E15" s="10"/>
      <c r="F15" s="6"/>
      <c r="G15" s="10" t="str">
        <f t="shared" si="0"/>
        <v/>
      </c>
      <c r="H15" s="16"/>
      <c r="I15" s="6"/>
      <c r="J15" s="10"/>
      <c r="K15" s="10"/>
      <c r="L15" s="19" t="str">
        <f t="shared" si="1"/>
        <v/>
      </c>
      <c r="M15" s="7"/>
      <c r="N15" s="6"/>
      <c r="O15" s="10"/>
      <c r="P15" s="6"/>
      <c r="Q15" s="19" t="str">
        <f t="shared" si="2"/>
        <v/>
      </c>
    </row>
    <row r="16" spans="2:17" x14ac:dyDescent="0.2">
      <c r="B16" s="42">
        <v>9</v>
      </c>
      <c r="C16" s="2"/>
      <c r="D16" s="5"/>
      <c r="E16" s="37"/>
      <c r="F16" s="5"/>
      <c r="G16" s="37" t="str">
        <f t="shared" si="0"/>
        <v/>
      </c>
      <c r="H16" s="45"/>
      <c r="I16" s="5"/>
      <c r="J16" s="37"/>
      <c r="K16" s="37"/>
      <c r="L16" s="18" t="str">
        <f t="shared" si="1"/>
        <v/>
      </c>
      <c r="M16" s="2"/>
      <c r="N16" s="5"/>
      <c r="O16" s="37"/>
      <c r="P16" s="5"/>
      <c r="Q16" s="18" t="str">
        <f t="shared" si="2"/>
        <v/>
      </c>
    </row>
    <row r="17" spans="2:17" x14ac:dyDescent="0.2">
      <c r="B17" s="42">
        <v>10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  <c r="M17" s="2"/>
      <c r="N17" s="5"/>
      <c r="O17" s="37"/>
      <c r="P17" s="5"/>
      <c r="Q17" s="18" t="str">
        <f t="shared" si="2"/>
        <v/>
      </c>
    </row>
    <row r="18" spans="2:17" x14ac:dyDescent="0.2">
      <c r="B18" s="42">
        <v>11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  <c r="M18" s="2"/>
      <c r="N18" s="5"/>
      <c r="O18" s="37"/>
      <c r="P18" s="5"/>
      <c r="Q18" s="18" t="str">
        <f t="shared" si="2"/>
        <v/>
      </c>
    </row>
    <row r="19" spans="2:17" x14ac:dyDescent="0.2">
      <c r="B19" s="42">
        <v>12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  <c r="M19" s="2"/>
      <c r="N19" s="5"/>
      <c r="O19" s="37"/>
      <c r="P19" s="5"/>
      <c r="Q19" s="18" t="str">
        <f t="shared" si="2"/>
        <v/>
      </c>
    </row>
    <row r="20" spans="2:17" x14ac:dyDescent="0.2">
      <c r="B20" s="44">
        <v>13</v>
      </c>
      <c r="C20" s="8"/>
      <c r="D20" s="3"/>
      <c r="E20" s="4"/>
      <c r="F20" s="3"/>
      <c r="G20" s="4" t="str">
        <f t="shared" si="0"/>
        <v/>
      </c>
      <c r="H20" s="17"/>
      <c r="I20" s="3"/>
      <c r="J20" s="4"/>
      <c r="K20" s="4"/>
      <c r="L20" s="20" t="str">
        <f t="shared" si="1"/>
        <v/>
      </c>
      <c r="M20" s="8"/>
      <c r="N20" s="3"/>
      <c r="O20" s="4"/>
      <c r="P20" s="3"/>
      <c r="Q20" s="20" t="str">
        <f t="shared" si="2"/>
        <v/>
      </c>
    </row>
    <row r="21" spans="2:17" x14ac:dyDescent="0.2">
      <c r="B21" s="42">
        <v>14</v>
      </c>
      <c r="C21" s="2"/>
      <c r="D21" s="5"/>
      <c r="E21" s="37"/>
      <c r="F21" s="5"/>
      <c r="G21" s="37" t="str">
        <f t="shared" si="0"/>
        <v/>
      </c>
      <c r="H21" s="45"/>
      <c r="I21" s="5"/>
      <c r="J21" s="37"/>
      <c r="K21" s="37"/>
      <c r="L21" s="18" t="str">
        <f t="shared" si="1"/>
        <v/>
      </c>
      <c r="M21" s="2"/>
      <c r="N21" s="5"/>
      <c r="O21" s="37"/>
      <c r="P21" s="5"/>
      <c r="Q21" s="18" t="str">
        <f t="shared" si="2"/>
        <v/>
      </c>
    </row>
    <row r="22" spans="2:17" x14ac:dyDescent="0.2">
      <c r="B22" s="42">
        <v>15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  <c r="M22" s="2"/>
      <c r="N22" s="5"/>
      <c r="O22" s="37"/>
      <c r="P22" s="5"/>
      <c r="Q22" s="18" t="str">
        <f t="shared" si="2"/>
        <v/>
      </c>
    </row>
    <row r="23" spans="2:17" x14ac:dyDescent="0.2">
      <c r="B23" s="43">
        <v>16</v>
      </c>
      <c r="C23" s="7"/>
      <c r="D23" s="6"/>
      <c r="E23" s="10"/>
      <c r="F23" s="6"/>
      <c r="G23" s="10" t="str">
        <f t="shared" si="0"/>
        <v/>
      </c>
      <c r="H23" s="16"/>
      <c r="I23" s="6"/>
      <c r="J23" s="10"/>
      <c r="K23" s="10"/>
      <c r="L23" s="19" t="str">
        <f t="shared" si="1"/>
        <v/>
      </c>
      <c r="M23" s="7"/>
      <c r="N23" s="6"/>
      <c r="O23" s="10"/>
      <c r="P23" s="6"/>
      <c r="Q23" s="19" t="str">
        <f t="shared" si="2"/>
        <v/>
      </c>
    </row>
    <row r="24" spans="2:17" x14ac:dyDescent="0.2">
      <c r="B24" s="42">
        <v>17</v>
      </c>
      <c r="C24" s="2"/>
      <c r="D24" s="5"/>
      <c r="E24" s="37"/>
      <c r="F24" s="5"/>
      <c r="G24" s="37" t="str">
        <f t="shared" si="0"/>
        <v/>
      </c>
      <c r="H24" s="45"/>
      <c r="I24" s="5"/>
      <c r="J24" s="37"/>
      <c r="K24" s="37"/>
      <c r="L24" s="18" t="str">
        <f t="shared" si="1"/>
        <v/>
      </c>
      <c r="M24" s="2"/>
      <c r="N24" s="5"/>
      <c r="O24" s="37"/>
      <c r="P24" s="5"/>
      <c r="Q24" s="18" t="str">
        <f t="shared" si="2"/>
        <v/>
      </c>
    </row>
    <row r="25" spans="2:17" x14ac:dyDescent="0.2">
      <c r="B25" s="42">
        <v>18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  <c r="M25" s="2"/>
      <c r="N25" s="5"/>
      <c r="O25" s="37"/>
      <c r="P25" s="5"/>
      <c r="Q25" s="18" t="str">
        <f t="shared" si="2"/>
        <v/>
      </c>
    </row>
    <row r="26" spans="2:17" x14ac:dyDescent="0.2">
      <c r="B26" s="42">
        <v>19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  <c r="M26" s="2"/>
      <c r="N26" s="5"/>
      <c r="O26" s="37"/>
      <c r="P26" s="5"/>
      <c r="Q26" s="18" t="str">
        <f t="shared" si="2"/>
        <v/>
      </c>
    </row>
    <row r="27" spans="2:17" x14ac:dyDescent="0.2">
      <c r="B27" s="42">
        <v>20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  <c r="M27" s="2"/>
      <c r="N27" s="5"/>
      <c r="O27" s="37"/>
      <c r="P27" s="5"/>
      <c r="Q27" s="18" t="str">
        <f t="shared" si="2"/>
        <v/>
      </c>
    </row>
    <row r="28" spans="2:17" x14ac:dyDescent="0.2">
      <c r="B28" s="44">
        <v>21</v>
      </c>
      <c r="C28" s="8"/>
      <c r="D28" s="3"/>
      <c r="E28" s="4"/>
      <c r="F28" s="3"/>
      <c r="G28" s="4" t="str">
        <f t="shared" si="0"/>
        <v/>
      </c>
      <c r="H28" s="17"/>
      <c r="I28" s="3"/>
      <c r="J28" s="4"/>
      <c r="K28" s="4"/>
      <c r="L28" s="20" t="str">
        <f t="shared" si="1"/>
        <v/>
      </c>
      <c r="M28" s="8"/>
      <c r="N28" s="3"/>
      <c r="O28" s="4"/>
      <c r="P28" s="3"/>
      <c r="Q28" s="20" t="str">
        <f t="shared" si="2"/>
        <v/>
      </c>
    </row>
    <row r="29" spans="2:17" x14ac:dyDescent="0.2">
      <c r="B29" s="42">
        <v>22</v>
      </c>
      <c r="C29" s="2"/>
      <c r="D29" s="5"/>
      <c r="E29" s="37"/>
      <c r="F29" s="5"/>
      <c r="G29" s="37" t="str">
        <f t="shared" si="0"/>
        <v/>
      </c>
      <c r="H29" s="45"/>
      <c r="I29" s="5"/>
      <c r="J29" s="37"/>
      <c r="K29" s="37"/>
      <c r="L29" s="18" t="str">
        <f t="shared" si="1"/>
        <v/>
      </c>
      <c r="M29" s="2"/>
      <c r="N29" s="5"/>
      <c r="O29" s="37"/>
      <c r="P29" s="5"/>
      <c r="Q29" s="18" t="str">
        <f t="shared" si="2"/>
        <v/>
      </c>
    </row>
    <row r="30" spans="2:17" x14ac:dyDescent="0.2">
      <c r="B30" s="42">
        <v>23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  <c r="M30" s="2"/>
      <c r="N30" s="5"/>
      <c r="O30" s="37"/>
      <c r="P30" s="5"/>
      <c r="Q30" s="18" t="str">
        <f t="shared" si="2"/>
        <v/>
      </c>
    </row>
    <row r="31" spans="2:17" x14ac:dyDescent="0.2">
      <c r="B31" s="43">
        <v>24</v>
      </c>
      <c r="C31" s="7"/>
      <c r="D31" s="6"/>
      <c r="E31" s="10"/>
      <c r="F31" s="6"/>
      <c r="G31" s="10" t="str">
        <f t="shared" si="0"/>
        <v/>
      </c>
      <c r="H31" s="16"/>
      <c r="I31" s="6"/>
      <c r="J31" s="10"/>
      <c r="K31" s="10"/>
      <c r="L31" s="19" t="str">
        <f t="shared" si="1"/>
        <v/>
      </c>
      <c r="M31" s="7"/>
      <c r="N31" s="6"/>
      <c r="O31" s="10"/>
      <c r="P31" s="6"/>
      <c r="Q31" s="19" t="str">
        <f t="shared" si="2"/>
        <v/>
      </c>
    </row>
    <row r="32" spans="2:17" x14ac:dyDescent="0.2">
      <c r="B32" s="42">
        <v>25</v>
      </c>
      <c r="C32" s="2"/>
      <c r="D32" s="5"/>
      <c r="E32" s="37"/>
      <c r="F32" s="5"/>
      <c r="G32" s="37" t="str">
        <f t="shared" si="0"/>
        <v/>
      </c>
      <c r="H32" s="45"/>
      <c r="I32" s="5"/>
      <c r="J32" s="37"/>
      <c r="K32" s="37"/>
      <c r="L32" s="18" t="str">
        <f t="shared" si="1"/>
        <v/>
      </c>
      <c r="M32" s="119"/>
      <c r="N32" s="5"/>
      <c r="O32" s="37"/>
      <c r="P32" s="5"/>
      <c r="Q32" s="18" t="str">
        <f t="shared" si="2"/>
        <v/>
      </c>
    </row>
    <row r="33" spans="2:17" x14ac:dyDescent="0.2">
      <c r="B33" s="42">
        <v>26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  <c r="M33" s="119"/>
      <c r="N33" s="5"/>
      <c r="O33" s="37"/>
      <c r="P33" s="5"/>
      <c r="Q33" s="18" t="str">
        <f t="shared" si="2"/>
        <v/>
      </c>
    </row>
    <row r="34" spans="2:17" x14ac:dyDescent="0.2">
      <c r="B34" s="42">
        <v>27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  <c r="M34" s="2"/>
      <c r="N34" s="5"/>
      <c r="O34" s="37"/>
      <c r="P34" s="5"/>
      <c r="Q34" s="18" t="str">
        <f t="shared" si="2"/>
        <v/>
      </c>
    </row>
    <row r="35" spans="2:17" x14ac:dyDescent="0.2">
      <c r="B35" s="42">
        <v>28</v>
      </c>
      <c r="C35" s="119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  <c r="M35" s="119"/>
      <c r="N35" s="5"/>
      <c r="O35" s="37"/>
      <c r="P35" s="5"/>
      <c r="Q35" s="18" t="str">
        <f t="shared" si="2"/>
        <v/>
      </c>
    </row>
    <row r="36" spans="2:17" x14ac:dyDescent="0.2">
      <c r="B36" s="44">
        <v>29</v>
      </c>
      <c r="C36" s="8"/>
      <c r="D36" s="3"/>
      <c r="E36" s="4"/>
      <c r="F36" s="3"/>
      <c r="G36" s="4" t="str">
        <f t="shared" si="0"/>
        <v/>
      </c>
      <c r="H36" s="17"/>
      <c r="I36" s="3"/>
      <c r="J36" s="4"/>
      <c r="K36" s="4"/>
      <c r="L36" s="20" t="str">
        <f t="shared" si="1"/>
        <v/>
      </c>
      <c r="M36" s="8"/>
      <c r="N36" s="3"/>
      <c r="O36" s="4"/>
      <c r="P36" s="3"/>
      <c r="Q36" s="20" t="str">
        <f t="shared" si="2"/>
        <v/>
      </c>
    </row>
    <row r="37" spans="2:17" x14ac:dyDescent="0.2">
      <c r="B37" s="42">
        <v>30</v>
      </c>
      <c r="C37" s="119"/>
      <c r="D37" s="5"/>
      <c r="E37" s="37"/>
      <c r="F37" s="5"/>
      <c r="G37" s="37" t="str">
        <f t="shared" si="0"/>
        <v/>
      </c>
      <c r="H37" s="45"/>
      <c r="I37" s="5"/>
      <c r="J37" s="37"/>
      <c r="K37" s="37"/>
      <c r="L37" s="18" t="str">
        <f t="shared" si="1"/>
        <v/>
      </c>
      <c r="M37" s="119"/>
      <c r="N37" s="5"/>
      <c r="O37" s="37"/>
      <c r="P37" s="5"/>
      <c r="Q37" s="18" t="str">
        <f t="shared" si="2"/>
        <v/>
      </c>
    </row>
    <row r="38" spans="2:17" x14ac:dyDescent="0.2">
      <c r="B38" s="42">
        <v>31</v>
      </c>
      <c r="C38" s="119"/>
      <c r="D38" s="5"/>
      <c r="E38" s="37"/>
      <c r="F38" s="5"/>
      <c r="G38" s="37" t="str">
        <f t="shared" si="0"/>
        <v/>
      </c>
      <c r="H38" s="45"/>
      <c r="I38" s="5"/>
      <c r="J38" s="37"/>
      <c r="K38" s="37"/>
      <c r="L38" s="18" t="str">
        <f t="shared" si="1"/>
        <v/>
      </c>
      <c r="M38" s="2"/>
      <c r="N38" s="5"/>
      <c r="O38" s="37"/>
      <c r="P38" s="5"/>
      <c r="Q38" s="18" t="str">
        <f t="shared" si="2"/>
        <v/>
      </c>
    </row>
    <row r="39" spans="2:17" x14ac:dyDescent="0.2">
      <c r="B39" s="43">
        <v>32</v>
      </c>
      <c r="C39" s="7"/>
      <c r="D39" s="6"/>
      <c r="E39" s="10"/>
      <c r="F39" s="6"/>
      <c r="G39" s="10" t="str">
        <f t="shared" si="0"/>
        <v/>
      </c>
      <c r="H39" s="16"/>
      <c r="I39" s="6"/>
      <c r="J39" s="10"/>
      <c r="K39" s="10"/>
      <c r="L39" s="19" t="str">
        <f t="shared" si="1"/>
        <v/>
      </c>
      <c r="M39" s="7"/>
      <c r="N39" s="6"/>
      <c r="O39" s="10"/>
      <c r="P39" s="6"/>
      <c r="Q39" s="19" t="str">
        <f t="shared" si="2"/>
        <v/>
      </c>
    </row>
    <row r="40" spans="2:17" x14ac:dyDescent="0.2">
      <c r="B40" s="42">
        <v>33</v>
      </c>
      <c r="C40" s="119"/>
      <c r="D40" s="5"/>
      <c r="E40" s="37"/>
      <c r="F40" s="5"/>
      <c r="G40" s="37" t="str">
        <f t="shared" si="0"/>
        <v/>
      </c>
      <c r="H40" s="45"/>
      <c r="I40" s="5"/>
      <c r="J40" s="37"/>
      <c r="K40" s="37"/>
      <c r="L40" s="18" t="str">
        <f t="shared" si="1"/>
        <v/>
      </c>
      <c r="M40" s="119"/>
      <c r="N40" s="5"/>
      <c r="O40" s="37"/>
      <c r="P40" s="5"/>
      <c r="Q40" s="18" t="str">
        <f t="shared" si="2"/>
        <v/>
      </c>
    </row>
    <row r="41" spans="2:17" x14ac:dyDescent="0.2">
      <c r="B41" s="42">
        <v>34</v>
      </c>
      <c r="C41" s="2"/>
      <c r="D41" s="5"/>
      <c r="E41" s="37"/>
      <c r="F41" s="5"/>
      <c r="G41" s="37" t="str">
        <f t="shared" si="0"/>
        <v/>
      </c>
      <c r="H41" s="45"/>
      <c r="I41" s="5"/>
      <c r="J41" s="37"/>
      <c r="K41" s="37"/>
      <c r="L41" s="18" t="str">
        <f t="shared" si="1"/>
        <v/>
      </c>
      <c r="M41" s="119"/>
      <c r="N41" s="5"/>
      <c r="O41" s="37"/>
      <c r="P41" s="5"/>
      <c r="Q41" s="18" t="str">
        <f t="shared" si="2"/>
        <v/>
      </c>
    </row>
    <row r="42" spans="2:17" x14ac:dyDescent="0.2">
      <c r="B42" s="42">
        <v>35</v>
      </c>
      <c r="C42" s="119"/>
      <c r="D42" s="5"/>
      <c r="E42" s="37"/>
      <c r="F42" s="5"/>
      <c r="G42" s="37" t="str">
        <f t="shared" si="0"/>
        <v/>
      </c>
      <c r="H42" s="45"/>
      <c r="I42" s="5"/>
      <c r="J42" s="37"/>
      <c r="K42" s="37"/>
      <c r="L42" s="18" t="str">
        <f t="shared" si="1"/>
        <v/>
      </c>
      <c r="M42" s="2"/>
      <c r="N42" s="5"/>
      <c r="O42" s="37"/>
      <c r="P42" s="5"/>
      <c r="Q42" s="18" t="str">
        <f t="shared" si="2"/>
        <v/>
      </c>
    </row>
    <row r="43" spans="2:17" x14ac:dyDescent="0.2">
      <c r="B43" s="42">
        <v>36</v>
      </c>
      <c r="C43" s="119"/>
      <c r="D43" s="5"/>
      <c r="E43" s="37"/>
      <c r="F43" s="5"/>
      <c r="G43" s="37" t="str">
        <f t="shared" si="0"/>
        <v/>
      </c>
      <c r="H43" s="45"/>
      <c r="I43" s="5"/>
      <c r="J43" s="37"/>
      <c r="K43" s="37"/>
      <c r="L43" s="18" t="str">
        <f t="shared" si="1"/>
        <v/>
      </c>
      <c r="M43" s="119"/>
      <c r="N43" s="5"/>
      <c r="O43" s="37"/>
      <c r="P43" s="5"/>
      <c r="Q43" s="18" t="str">
        <f t="shared" si="2"/>
        <v/>
      </c>
    </row>
    <row r="44" spans="2:17" x14ac:dyDescent="0.2">
      <c r="B44" s="44">
        <v>37</v>
      </c>
      <c r="C44" s="8"/>
      <c r="D44" s="3"/>
      <c r="E44" s="4"/>
      <c r="F44" s="3"/>
      <c r="G44" s="4" t="str">
        <f t="shared" si="0"/>
        <v/>
      </c>
      <c r="H44" s="17"/>
      <c r="I44" s="3"/>
      <c r="J44" s="4"/>
      <c r="K44" s="4"/>
      <c r="L44" s="20" t="str">
        <f t="shared" si="1"/>
        <v/>
      </c>
      <c r="M44" s="8"/>
      <c r="N44" s="3"/>
      <c r="O44" s="4"/>
      <c r="P44" s="3"/>
      <c r="Q44" s="20" t="str">
        <f t="shared" si="2"/>
        <v/>
      </c>
    </row>
    <row r="45" spans="2:17" x14ac:dyDescent="0.2">
      <c r="B45" s="42">
        <v>38</v>
      </c>
      <c r="C45" s="119"/>
      <c r="D45" s="5"/>
      <c r="E45" s="37"/>
      <c r="F45" s="5"/>
      <c r="G45" s="37" t="str">
        <f t="shared" si="0"/>
        <v/>
      </c>
      <c r="H45" s="45"/>
      <c r="I45" s="5"/>
      <c r="J45" s="37"/>
      <c r="K45" s="37"/>
      <c r="L45" s="18" t="str">
        <f t="shared" si="1"/>
        <v/>
      </c>
      <c r="M45" s="119"/>
      <c r="N45" s="5"/>
      <c r="O45" s="37"/>
      <c r="P45" s="5"/>
      <c r="Q45" s="18" t="str">
        <f t="shared" si="2"/>
        <v/>
      </c>
    </row>
    <row r="46" spans="2:17" x14ac:dyDescent="0.2">
      <c r="B46" s="42">
        <v>39</v>
      </c>
      <c r="C46" s="2"/>
      <c r="D46" s="5"/>
      <c r="E46" s="37"/>
      <c r="F46" s="5"/>
      <c r="G46" s="37" t="str">
        <f t="shared" si="0"/>
        <v/>
      </c>
      <c r="H46" s="45"/>
      <c r="I46" s="5"/>
      <c r="J46" s="37"/>
      <c r="K46" s="37"/>
      <c r="L46" s="18" t="str">
        <f t="shared" si="1"/>
        <v/>
      </c>
      <c r="M46" s="2"/>
      <c r="N46" s="5"/>
      <c r="O46" s="37"/>
      <c r="P46" s="5"/>
      <c r="Q46" s="18" t="str">
        <f t="shared" si="2"/>
        <v/>
      </c>
    </row>
    <row r="47" spans="2:17" x14ac:dyDescent="0.2">
      <c r="B47" s="43">
        <v>40</v>
      </c>
      <c r="C47" s="7"/>
      <c r="D47" s="6"/>
      <c r="E47" s="10"/>
      <c r="F47" s="6"/>
      <c r="G47" s="10" t="str">
        <f t="shared" si="0"/>
        <v/>
      </c>
      <c r="H47" s="16"/>
      <c r="I47" s="6"/>
      <c r="J47" s="10"/>
      <c r="K47" s="10"/>
      <c r="L47" s="19" t="str">
        <f t="shared" si="1"/>
        <v/>
      </c>
      <c r="M47" s="7"/>
      <c r="N47" s="6"/>
      <c r="O47" s="10"/>
      <c r="P47" s="6"/>
      <c r="Q47" s="19" t="str">
        <f t="shared" si="2"/>
        <v/>
      </c>
    </row>
    <row r="48" spans="2:17" x14ac:dyDescent="0.2">
      <c r="B48" s="42">
        <v>41</v>
      </c>
      <c r="C48" s="8"/>
      <c r="D48" s="3"/>
      <c r="E48" s="4"/>
      <c r="F48" s="3"/>
      <c r="G48" s="4" t="str">
        <f t="shared" si="0"/>
        <v/>
      </c>
      <c r="H48" s="17"/>
      <c r="I48" s="3"/>
      <c r="J48" s="4"/>
      <c r="K48" s="4"/>
      <c r="L48" s="20" t="str">
        <f t="shared" si="1"/>
        <v/>
      </c>
      <c r="M48" s="8"/>
      <c r="N48" s="3"/>
      <c r="O48" s="4"/>
      <c r="P48" s="3"/>
      <c r="Q48" s="20" t="str">
        <f t="shared" si="2"/>
        <v/>
      </c>
    </row>
    <row r="49" spans="2:17" x14ac:dyDescent="0.2">
      <c r="B49" s="42">
        <v>42</v>
      </c>
      <c r="C49" s="2"/>
      <c r="D49" s="5"/>
      <c r="E49" s="2"/>
      <c r="F49" s="5"/>
      <c r="G49" s="2" t="str">
        <f t="shared" si="0"/>
        <v/>
      </c>
      <c r="H49" s="81"/>
      <c r="I49" s="139"/>
      <c r="J49" s="5"/>
      <c r="K49" s="2"/>
      <c r="L49" s="18" t="str">
        <f t="shared" si="1"/>
        <v/>
      </c>
      <c r="M49" s="2"/>
      <c r="N49" s="5"/>
      <c r="O49" s="2"/>
      <c r="P49" s="5"/>
      <c r="Q49" s="29" t="str">
        <f t="shared" si="2"/>
        <v/>
      </c>
    </row>
    <row r="50" spans="2:17" x14ac:dyDescent="0.2">
      <c r="B50" s="42">
        <v>43</v>
      </c>
      <c r="C50" s="2"/>
      <c r="D50" s="5"/>
      <c r="E50" s="37"/>
      <c r="F50" s="5"/>
      <c r="G50" s="37" t="str">
        <f t="shared" si="0"/>
        <v/>
      </c>
      <c r="H50" s="45"/>
      <c r="I50" s="5"/>
      <c r="J50" s="37"/>
      <c r="K50" s="37"/>
      <c r="L50" s="18" t="str">
        <f t="shared" si="1"/>
        <v/>
      </c>
      <c r="M50" s="119"/>
      <c r="N50" s="5"/>
      <c r="O50" s="37"/>
      <c r="P50" s="5"/>
      <c r="Q50" s="18" t="str">
        <f t="shared" si="2"/>
        <v/>
      </c>
    </row>
    <row r="51" spans="2:17" x14ac:dyDescent="0.2">
      <c r="B51" s="42">
        <v>44</v>
      </c>
      <c r="C51" s="2"/>
      <c r="D51" s="5"/>
      <c r="E51" s="37"/>
      <c r="F51" s="5"/>
      <c r="G51" s="37" t="str">
        <f t="shared" si="0"/>
        <v/>
      </c>
      <c r="H51" s="45"/>
      <c r="I51" s="5"/>
      <c r="J51" s="37"/>
      <c r="K51" s="37"/>
      <c r="L51" s="18" t="str">
        <f t="shared" si="1"/>
        <v/>
      </c>
      <c r="M51" s="119"/>
      <c r="N51" s="5"/>
      <c r="O51" s="37"/>
      <c r="P51" s="5"/>
      <c r="Q51" s="18" t="str">
        <f t="shared" si="2"/>
        <v/>
      </c>
    </row>
    <row r="52" spans="2:17" x14ac:dyDescent="0.2">
      <c r="B52" s="44">
        <v>45</v>
      </c>
      <c r="C52" s="8"/>
      <c r="D52" s="3"/>
      <c r="E52" s="4"/>
      <c r="F52" s="3"/>
      <c r="G52" s="4" t="str">
        <f t="shared" si="0"/>
        <v/>
      </c>
      <c r="H52" s="17"/>
      <c r="I52" s="3"/>
      <c r="J52" s="4"/>
      <c r="K52" s="4"/>
      <c r="L52" s="20" t="str">
        <f t="shared" si="1"/>
        <v/>
      </c>
      <c r="M52" s="8"/>
      <c r="N52" s="3"/>
      <c r="O52" s="4"/>
      <c r="P52" s="3"/>
      <c r="Q52" s="20" t="str">
        <f t="shared" si="2"/>
        <v/>
      </c>
    </row>
    <row r="53" spans="2:17" x14ac:dyDescent="0.2">
      <c r="B53" s="42">
        <v>46</v>
      </c>
      <c r="C53" s="2"/>
      <c r="D53" s="5"/>
      <c r="E53" s="37"/>
      <c r="F53" s="5"/>
      <c r="G53" s="2" t="str">
        <f t="shared" si="0"/>
        <v/>
      </c>
      <c r="H53" s="45"/>
      <c r="I53" s="5"/>
      <c r="J53" s="37"/>
      <c r="K53" s="37"/>
      <c r="L53" s="18" t="str">
        <f t="shared" si="1"/>
        <v/>
      </c>
      <c r="M53" s="2"/>
      <c r="N53" s="5"/>
      <c r="O53" s="37"/>
      <c r="P53" s="5"/>
      <c r="Q53" s="29" t="str">
        <f t="shared" si="2"/>
        <v/>
      </c>
    </row>
    <row r="54" spans="2:17" x14ac:dyDescent="0.2">
      <c r="B54" s="42">
        <v>47</v>
      </c>
      <c r="C54" s="2"/>
      <c r="D54" s="5"/>
      <c r="E54" s="37"/>
      <c r="F54" s="5"/>
      <c r="G54" s="37" t="str">
        <f t="shared" si="0"/>
        <v/>
      </c>
      <c r="H54" s="45"/>
      <c r="I54" s="5"/>
      <c r="J54" s="37"/>
      <c r="K54" s="37"/>
      <c r="L54" s="18" t="str">
        <f t="shared" si="1"/>
        <v/>
      </c>
      <c r="M54" s="119"/>
      <c r="N54" s="5"/>
      <c r="O54" s="37"/>
      <c r="P54" s="5"/>
      <c r="Q54" s="18" t="str">
        <f t="shared" si="2"/>
        <v/>
      </c>
    </row>
    <row r="55" spans="2:17" x14ac:dyDescent="0.2">
      <c r="B55" s="43">
        <v>48</v>
      </c>
      <c r="C55" s="7"/>
      <c r="D55" s="6"/>
      <c r="E55" s="10"/>
      <c r="F55" s="6"/>
      <c r="G55" s="37" t="str">
        <f t="shared" si="0"/>
        <v/>
      </c>
      <c r="H55" s="16"/>
      <c r="I55" s="6"/>
      <c r="J55" s="10"/>
      <c r="K55" s="10"/>
      <c r="L55" s="18" t="str">
        <f t="shared" si="1"/>
        <v/>
      </c>
      <c r="M55" s="7"/>
      <c r="N55" s="6"/>
      <c r="O55" s="10"/>
      <c r="P55" s="6"/>
      <c r="Q55" s="18" t="str">
        <f t="shared" si="2"/>
        <v/>
      </c>
    </row>
    <row r="56" spans="2:17" x14ac:dyDescent="0.2">
      <c r="B56" s="42">
        <v>49</v>
      </c>
      <c r="C56" s="8"/>
      <c r="D56" s="3"/>
      <c r="E56" s="4"/>
      <c r="F56" s="3"/>
      <c r="G56" s="4" t="str">
        <f t="shared" si="0"/>
        <v/>
      </c>
      <c r="H56" s="45"/>
      <c r="I56" s="5"/>
      <c r="J56" s="37"/>
      <c r="K56" s="37"/>
      <c r="L56" s="20" t="str">
        <f t="shared" si="1"/>
        <v/>
      </c>
      <c r="M56" s="119"/>
      <c r="N56" s="5"/>
      <c r="O56" s="37"/>
      <c r="P56" s="5"/>
      <c r="Q56" s="20" t="str">
        <f t="shared" si="2"/>
        <v/>
      </c>
    </row>
    <row r="57" spans="2:17" x14ac:dyDescent="0.2">
      <c r="B57" s="42">
        <v>50</v>
      </c>
      <c r="C57" s="2"/>
      <c r="D57" s="5"/>
      <c r="E57" s="37"/>
      <c r="F57" s="5"/>
      <c r="G57" s="2" t="str">
        <f t="shared" si="0"/>
        <v/>
      </c>
      <c r="H57" s="45"/>
      <c r="I57" s="5"/>
      <c r="J57" s="37"/>
      <c r="K57" s="37"/>
      <c r="L57" s="18" t="str">
        <f t="shared" si="1"/>
        <v/>
      </c>
      <c r="M57" s="2"/>
      <c r="N57" s="5"/>
      <c r="O57" s="37"/>
      <c r="P57" s="5"/>
      <c r="Q57" s="29" t="str">
        <f t="shared" si="2"/>
        <v/>
      </c>
    </row>
    <row r="58" spans="2:17" x14ac:dyDescent="0.2">
      <c r="B58" s="42">
        <v>51</v>
      </c>
      <c r="C58" s="2"/>
      <c r="D58" s="5"/>
      <c r="E58" s="37"/>
      <c r="F58" s="5"/>
      <c r="G58" s="37" t="str">
        <f t="shared" si="0"/>
        <v/>
      </c>
      <c r="H58" s="45"/>
      <c r="I58" s="5"/>
      <c r="J58" s="37"/>
      <c r="K58" s="37"/>
      <c r="L58" s="18" t="str">
        <f t="shared" si="1"/>
        <v/>
      </c>
      <c r="M58" s="119"/>
      <c r="N58" s="5"/>
      <c r="O58" s="37"/>
      <c r="P58" s="5"/>
      <c r="Q58" s="18" t="str">
        <f t="shared" si="2"/>
        <v/>
      </c>
    </row>
    <row r="59" spans="2:17" x14ac:dyDescent="0.2">
      <c r="B59" s="43">
        <v>52</v>
      </c>
      <c r="C59" s="7"/>
      <c r="D59" s="6"/>
      <c r="E59" s="10">
        <v>1</v>
      </c>
      <c r="F59" s="6"/>
      <c r="G59" s="37">
        <f t="shared" si="0"/>
        <v>1</v>
      </c>
      <c r="H59" s="16"/>
      <c r="I59" s="6"/>
      <c r="J59" s="10"/>
      <c r="K59" s="10"/>
      <c r="L59" s="18" t="str">
        <f t="shared" si="1"/>
        <v/>
      </c>
      <c r="M59" s="7"/>
      <c r="N59" s="6"/>
      <c r="O59" s="10"/>
      <c r="P59" s="6"/>
      <c r="Q59" s="18" t="str">
        <f t="shared" si="2"/>
        <v/>
      </c>
    </row>
    <row r="60" spans="2:17" x14ac:dyDescent="0.2">
      <c r="B60" s="42">
        <v>53</v>
      </c>
      <c r="C60" s="2"/>
      <c r="D60" s="5"/>
      <c r="E60" s="37"/>
      <c r="F60" s="5"/>
      <c r="G60" s="4" t="str">
        <f t="shared" si="0"/>
        <v/>
      </c>
      <c r="H60" s="45"/>
      <c r="I60" s="5"/>
      <c r="J60" s="37"/>
      <c r="K60" s="37"/>
      <c r="L60" s="20" t="str">
        <f t="shared" si="1"/>
        <v/>
      </c>
      <c r="M60" s="2"/>
      <c r="N60" s="5"/>
      <c r="O60" s="37"/>
      <c r="P60" s="5"/>
      <c r="Q60" s="20" t="str">
        <f t="shared" si="2"/>
        <v/>
      </c>
    </row>
    <row r="61" spans="2:17" x14ac:dyDescent="0.2">
      <c r="B61" s="42">
        <v>54</v>
      </c>
      <c r="C61" s="2"/>
      <c r="D61" s="5"/>
      <c r="E61" s="37"/>
      <c r="F61" s="5"/>
      <c r="G61" s="2" t="str">
        <f t="shared" si="0"/>
        <v/>
      </c>
      <c r="H61" s="45"/>
      <c r="I61" s="5"/>
      <c r="J61" s="37"/>
      <c r="K61" s="37"/>
      <c r="L61" s="18" t="str">
        <f t="shared" si="1"/>
        <v/>
      </c>
      <c r="M61" s="2"/>
      <c r="N61" s="5"/>
      <c r="O61" s="37"/>
      <c r="P61" s="5"/>
      <c r="Q61" s="29" t="str">
        <f t="shared" si="2"/>
        <v/>
      </c>
    </row>
    <row r="62" spans="2:17" x14ac:dyDescent="0.2">
      <c r="B62" s="42">
        <v>55</v>
      </c>
      <c r="C62" s="2"/>
      <c r="D62" s="5"/>
      <c r="E62" s="37"/>
      <c r="F62" s="5"/>
      <c r="G62" s="37" t="str">
        <f t="shared" si="0"/>
        <v/>
      </c>
      <c r="H62" s="45"/>
      <c r="I62" s="5"/>
      <c r="J62" s="37"/>
      <c r="K62" s="37"/>
      <c r="L62" s="18" t="str">
        <f t="shared" si="1"/>
        <v/>
      </c>
      <c r="M62" s="119"/>
      <c r="N62" s="5"/>
      <c r="O62" s="37"/>
      <c r="P62" s="5"/>
      <c r="Q62" s="18" t="str">
        <f t="shared" si="2"/>
        <v/>
      </c>
    </row>
    <row r="63" spans="2:17" x14ac:dyDescent="0.2">
      <c r="B63" s="43">
        <v>56</v>
      </c>
      <c r="C63" s="7"/>
      <c r="D63" s="6"/>
      <c r="E63" s="10"/>
      <c r="F63" s="6"/>
      <c r="G63" s="37" t="str">
        <f t="shared" si="0"/>
        <v/>
      </c>
      <c r="H63" s="16"/>
      <c r="I63" s="6"/>
      <c r="J63" s="10"/>
      <c r="K63" s="10"/>
      <c r="L63" s="18" t="str">
        <f t="shared" si="1"/>
        <v/>
      </c>
      <c r="M63" s="7"/>
      <c r="N63" s="6"/>
      <c r="O63" s="10"/>
      <c r="P63" s="6"/>
      <c r="Q63" s="18" t="str">
        <f t="shared" si="2"/>
        <v/>
      </c>
    </row>
    <row r="64" spans="2:17" x14ac:dyDescent="0.2">
      <c r="B64" s="42">
        <v>57</v>
      </c>
      <c r="C64" s="2"/>
      <c r="D64" s="5"/>
      <c r="E64" s="37"/>
      <c r="F64" s="5"/>
      <c r="G64" s="4" t="str">
        <f t="shared" si="0"/>
        <v/>
      </c>
      <c r="H64" s="45"/>
      <c r="I64" s="5"/>
      <c r="J64" s="37"/>
      <c r="K64" s="37"/>
      <c r="L64" s="20" t="str">
        <f t="shared" si="1"/>
        <v/>
      </c>
      <c r="M64" s="2"/>
      <c r="N64" s="5"/>
      <c r="O64" s="37"/>
      <c r="P64" s="5"/>
      <c r="Q64" s="20" t="str">
        <f t="shared" si="2"/>
        <v/>
      </c>
    </row>
    <row r="65" spans="2:17" x14ac:dyDescent="0.2">
      <c r="B65" s="42">
        <v>58</v>
      </c>
      <c r="C65" s="119"/>
      <c r="D65" s="5"/>
      <c r="E65" s="37"/>
      <c r="F65" s="5"/>
      <c r="G65" s="2" t="str">
        <f t="shared" si="0"/>
        <v/>
      </c>
      <c r="H65" s="45"/>
      <c r="I65" s="5"/>
      <c r="J65" s="37"/>
      <c r="K65" s="37"/>
      <c r="L65" s="18" t="str">
        <f t="shared" si="1"/>
        <v/>
      </c>
      <c r="M65" s="2"/>
      <c r="N65" s="5"/>
      <c r="O65" s="37"/>
      <c r="P65" s="5"/>
      <c r="Q65" s="29" t="str">
        <f t="shared" si="2"/>
        <v/>
      </c>
    </row>
    <row r="66" spans="2:17" x14ac:dyDescent="0.2">
      <c r="B66" s="42">
        <v>59</v>
      </c>
      <c r="C66" s="119"/>
      <c r="D66" s="5"/>
      <c r="E66" s="37"/>
      <c r="F66" s="5"/>
      <c r="G66" s="37" t="str">
        <f t="shared" si="0"/>
        <v/>
      </c>
      <c r="H66" s="45"/>
      <c r="I66" s="5"/>
      <c r="J66" s="37"/>
      <c r="K66" s="37"/>
      <c r="L66" s="18" t="str">
        <f t="shared" si="1"/>
        <v/>
      </c>
      <c r="M66" s="119"/>
      <c r="N66" s="5"/>
      <c r="O66" s="37"/>
      <c r="P66" s="5"/>
      <c r="Q66" s="18" t="str">
        <f t="shared" si="2"/>
        <v/>
      </c>
    </row>
    <row r="67" spans="2:17" x14ac:dyDescent="0.2">
      <c r="B67" s="43">
        <v>60</v>
      </c>
      <c r="C67" s="7"/>
      <c r="D67" s="6"/>
      <c r="E67" s="10"/>
      <c r="F67" s="6"/>
      <c r="G67" s="37" t="str">
        <f t="shared" si="0"/>
        <v/>
      </c>
      <c r="H67" s="16"/>
      <c r="I67" s="6"/>
      <c r="J67" s="10"/>
      <c r="K67" s="10"/>
      <c r="L67" s="18" t="str">
        <f t="shared" si="1"/>
        <v/>
      </c>
      <c r="M67" s="7"/>
      <c r="N67" s="6"/>
      <c r="O67" s="10"/>
      <c r="P67" s="6"/>
      <c r="Q67" s="18" t="str">
        <f t="shared" si="2"/>
        <v/>
      </c>
    </row>
    <row r="68" spans="2:17" x14ac:dyDescent="0.2">
      <c r="B68" s="42">
        <v>61</v>
      </c>
      <c r="C68" s="2"/>
      <c r="D68" s="5"/>
      <c r="E68" s="37"/>
      <c r="F68" s="5"/>
      <c r="G68" s="4" t="str">
        <f t="shared" si="0"/>
        <v/>
      </c>
      <c r="H68" s="45"/>
      <c r="I68" s="5"/>
      <c r="J68" s="37"/>
      <c r="K68" s="37"/>
      <c r="L68" s="20" t="str">
        <f t="shared" si="1"/>
        <v/>
      </c>
      <c r="M68" s="2"/>
      <c r="N68" s="5"/>
      <c r="O68" s="37"/>
      <c r="P68" s="5"/>
      <c r="Q68" s="20" t="str">
        <f t="shared" si="2"/>
        <v/>
      </c>
    </row>
    <row r="69" spans="2:17" x14ac:dyDescent="0.2">
      <c r="B69" s="42">
        <v>62</v>
      </c>
      <c r="C69" s="2"/>
      <c r="D69" s="5"/>
      <c r="E69" s="37"/>
      <c r="F69" s="5"/>
      <c r="G69" s="2" t="str">
        <f t="shared" si="0"/>
        <v/>
      </c>
      <c r="H69" s="45"/>
      <c r="I69" s="5"/>
      <c r="J69" s="37"/>
      <c r="K69" s="37"/>
      <c r="L69" s="18" t="str">
        <f t="shared" si="1"/>
        <v/>
      </c>
      <c r="M69" s="2"/>
      <c r="N69" s="5"/>
      <c r="O69" s="37"/>
      <c r="P69" s="5"/>
      <c r="Q69" s="29" t="str">
        <f t="shared" si="2"/>
        <v/>
      </c>
    </row>
    <row r="70" spans="2:17" x14ac:dyDescent="0.2">
      <c r="B70" s="42">
        <v>63</v>
      </c>
      <c r="C70" s="2"/>
      <c r="D70" s="5"/>
      <c r="E70" s="37"/>
      <c r="F70" s="5"/>
      <c r="G70" s="37" t="str">
        <f t="shared" si="0"/>
        <v/>
      </c>
      <c r="H70" s="45"/>
      <c r="I70" s="5"/>
      <c r="J70" s="37"/>
      <c r="K70" s="37"/>
      <c r="L70" s="18" t="str">
        <f t="shared" si="1"/>
        <v/>
      </c>
      <c r="M70" s="2"/>
      <c r="N70" s="5"/>
      <c r="O70" s="37"/>
      <c r="P70" s="5"/>
      <c r="Q70" s="18" t="str">
        <f t="shared" si="2"/>
        <v/>
      </c>
    </row>
    <row r="71" spans="2:17" x14ac:dyDescent="0.2">
      <c r="B71" s="43">
        <v>64</v>
      </c>
      <c r="C71" s="7"/>
      <c r="D71" s="6"/>
      <c r="E71" s="10"/>
      <c r="F71" s="6"/>
      <c r="G71" s="10" t="str">
        <f t="shared" si="0"/>
        <v/>
      </c>
      <c r="H71" s="16"/>
      <c r="I71" s="6"/>
      <c r="J71" s="10"/>
      <c r="K71" s="10"/>
      <c r="L71" s="19" t="str">
        <f t="shared" si="1"/>
        <v/>
      </c>
      <c r="M71" s="7"/>
      <c r="N71" s="6"/>
      <c r="O71" s="10"/>
      <c r="P71" s="6"/>
      <c r="Q71" s="19" t="str">
        <f t="shared" si="2"/>
        <v/>
      </c>
    </row>
    <row r="72" spans="2:17" x14ac:dyDescent="0.2">
      <c r="B72" s="42">
        <v>65</v>
      </c>
      <c r="C72" s="2"/>
      <c r="D72" s="5"/>
      <c r="E72" s="37"/>
      <c r="F72" s="5"/>
      <c r="G72" s="37" t="str">
        <f t="shared" ref="G72:G85" si="3">IF(C72+D72+E72+F72=0,"",C72+D72+E72+F72)</f>
        <v/>
      </c>
      <c r="H72" s="45"/>
      <c r="I72" s="5"/>
      <c r="J72" s="37"/>
      <c r="K72" s="37"/>
      <c r="L72" s="18" t="str">
        <f t="shared" ref="L72:L85" si="4">IF(H72+I72+J72+K72=0,"",H72+I72+J72+K72)</f>
        <v/>
      </c>
      <c r="M72" s="2"/>
      <c r="N72" s="5"/>
      <c r="O72" s="37"/>
      <c r="P72" s="5"/>
      <c r="Q72" s="18" t="str">
        <f t="shared" si="2"/>
        <v/>
      </c>
    </row>
    <row r="73" spans="2:17" x14ac:dyDescent="0.2">
      <c r="B73" s="42">
        <v>66</v>
      </c>
      <c r="C73" s="2"/>
      <c r="D73" s="5"/>
      <c r="E73" s="37"/>
      <c r="F73" s="5"/>
      <c r="G73" s="37" t="str">
        <f t="shared" si="3"/>
        <v/>
      </c>
      <c r="H73" s="45"/>
      <c r="I73" s="5"/>
      <c r="J73" s="37"/>
      <c r="K73" s="37"/>
      <c r="L73" s="18" t="str">
        <f t="shared" si="4"/>
        <v/>
      </c>
      <c r="M73" s="2"/>
      <c r="N73" s="5"/>
      <c r="O73" s="37"/>
      <c r="P73" s="5"/>
      <c r="Q73" s="18" t="str">
        <f t="shared" ref="Q73:Q85" si="5">IF(M73+N73+O73+P73=0,"",M73+N73+O73+P73)</f>
        <v/>
      </c>
    </row>
    <row r="74" spans="2:17" x14ac:dyDescent="0.2">
      <c r="B74" s="42">
        <v>67</v>
      </c>
      <c r="C74" s="119"/>
      <c r="D74" s="5"/>
      <c r="E74" s="37"/>
      <c r="F74" s="5"/>
      <c r="G74" s="37" t="str">
        <f t="shared" si="3"/>
        <v/>
      </c>
      <c r="H74" s="45"/>
      <c r="I74" s="5"/>
      <c r="J74" s="37"/>
      <c r="K74" s="37"/>
      <c r="L74" s="18" t="str">
        <f t="shared" si="4"/>
        <v/>
      </c>
      <c r="M74" s="2"/>
      <c r="N74" s="5"/>
      <c r="O74" s="37"/>
      <c r="P74" s="5"/>
      <c r="Q74" s="18" t="str">
        <f t="shared" si="5"/>
        <v/>
      </c>
    </row>
    <row r="75" spans="2:17" x14ac:dyDescent="0.2">
      <c r="B75" s="43">
        <v>68</v>
      </c>
      <c r="C75" s="7"/>
      <c r="D75" s="6"/>
      <c r="E75" s="10"/>
      <c r="F75" s="6"/>
      <c r="G75" s="10" t="str">
        <f t="shared" si="3"/>
        <v/>
      </c>
      <c r="H75" s="16"/>
      <c r="I75" s="6"/>
      <c r="J75" s="10"/>
      <c r="K75" s="10"/>
      <c r="L75" s="19" t="str">
        <f t="shared" si="4"/>
        <v/>
      </c>
      <c r="M75" s="7"/>
      <c r="N75" s="6"/>
      <c r="O75" s="10"/>
      <c r="P75" s="6"/>
      <c r="Q75" s="19" t="str">
        <f t="shared" si="5"/>
        <v/>
      </c>
    </row>
    <row r="76" spans="2:17" x14ac:dyDescent="0.2">
      <c r="B76" s="42">
        <v>69</v>
      </c>
      <c r="C76" s="119"/>
      <c r="D76" s="5"/>
      <c r="E76" s="37"/>
      <c r="F76" s="5"/>
      <c r="G76" s="37" t="str">
        <f t="shared" si="3"/>
        <v/>
      </c>
      <c r="H76" s="45"/>
      <c r="I76" s="5"/>
      <c r="J76" s="37"/>
      <c r="K76" s="37"/>
      <c r="L76" s="18" t="str">
        <f t="shared" si="4"/>
        <v/>
      </c>
      <c r="M76" s="2"/>
      <c r="N76" s="5"/>
      <c r="O76" s="37"/>
      <c r="P76" s="5"/>
      <c r="Q76" s="18" t="str">
        <f t="shared" si="5"/>
        <v/>
      </c>
    </row>
    <row r="77" spans="2:17" x14ac:dyDescent="0.2">
      <c r="B77" s="42">
        <v>70</v>
      </c>
      <c r="C77" s="2"/>
      <c r="D77" s="5"/>
      <c r="E77" s="37"/>
      <c r="F77" s="5"/>
      <c r="G77" s="37" t="str">
        <f t="shared" si="3"/>
        <v/>
      </c>
      <c r="H77" s="45"/>
      <c r="I77" s="5"/>
      <c r="J77" s="37"/>
      <c r="K77" s="37"/>
      <c r="L77" s="18" t="str">
        <f t="shared" si="4"/>
        <v/>
      </c>
      <c r="M77" s="2"/>
      <c r="N77" s="5"/>
      <c r="O77" s="37"/>
      <c r="P77" s="5"/>
      <c r="Q77" s="18" t="str">
        <f t="shared" si="5"/>
        <v/>
      </c>
    </row>
    <row r="78" spans="2:17" x14ac:dyDescent="0.2">
      <c r="B78" s="42">
        <v>71</v>
      </c>
      <c r="C78" s="2"/>
      <c r="D78" s="5"/>
      <c r="E78" s="37"/>
      <c r="F78" s="5"/>
      <c r="G78" s="37" t="str">
        <f t="shared" si="3"/>
        <v/>
      </c>
      <c r="H78" s="45"/>
      <c r="I78" s="5"/>
      <c r="J78" s="37"/>
      <c r="K78" s="37"/>
      <c r="L78" s="18" t="str">
        <f t="shared" si="4"/>
        <v/>
      </c>
      <c r="M78" s="2"/>
      <c r="N78" s="5"/>
      <c r="O78" s="37">
        <v>1</v>
      </c>
      <c r="P78" s="5"/>
      <c r="Q78" s="18">
        <f t="shared" si="5"/>
        <v>1</v>
      </c>
    </row>
    <row r="79" spans="2:17" x14ac:dyDescent="0.2">
      <c r="B79" s="43">
        <v>72</v>
      </c>
      <c r="C79" s="2"/>
      <c r="D79" s="5"/>
      <c r="E79" s="37"/>
      <c r="F79" s="5"/>
      <c r="G79" s="37" t="str">
        <f t="shared" si="3"/>
        <v/>
      </c>
      <c r="H79" s="45"/>
      <c r="I79" s="5"/>
      <c r="J79" s="37"/>
      <c r="K79" s="37"/>
      <c r="L79" s="18" t="str">
        <f t="shared" si="4"/>
        <v/>
      </c>
      <c r="M79" s="2"/>
      <c r="N79" s="5"/>
      <c r="O79" s="37"/>
      <c r="P79" s="5"/>
      <c r="Q79" s="18" t="str">
        <f t="shared" si="5"/>
        <v/>
      </c>
    </row>
    <row r="80" spans="2:17" x14ac:dyDescent="0.2">
      <c r="B80" s="42">
        <v>73</v>
      </c>
      <c r="C80" s="8"/>
      <c r="D80" s="3"/>
      <c r="E80" s="4"/>
      <c r="F80" s="3"/>
      <c r="G80" s="4" t="str">
        <f t="shared" si="3"/>
        <v/>
      </c>
      <c r="H80" s="17"/>
      <c r="I80" s="3"/>
      <c r="J80" s="4"/>
      <c r="K80" s="4"/>
      <c r="L80" s="20" t="str">
        <f t="shared" si="4"/>
        <v/>
      </c>
      <c r="M80" s="8"/>
      <c r="N80" s="3"/>
      <c r="O80" s="4"/>
      <c r="P80" s="3"/>
      <c r="Q80" s="20" t="str">
        <f t="shared" si="5"/>
        <v/>
      </c>
    </row>
    <row r="81" spans="2:17" x14ac:dyDescent="0.2">
      <c r="B81" s="42">
        <v>74</v>
      </c>
      <c r="C81" s="2"/>
      <c r="D81" s="5"/>
      <c r="E81" s="37"/>
      <c r="F81" s="5"/>
      <c r="G81" s="37" t="str">
        <f t="shared" si="3"/>
        <v/>
      </c>
      <c r="H81" s="45"/>
      <c r="I81" s="5"/>
      <c r="J81" s="37"/>
      <c r="K81" s="37"/>
      <c r="L81" s="18" t="str">
        <f t="shared" si="4"/>
        <v/>
      </c>
      <c r="M81" s="2"/>
      <c r="N81" s="5"/>
      <c r="O81" s="37"/>
      <c r="P81" s="5"/>
      <c r="Q81" s="18" t="str">
        <f t="shared" si="5"/>
        <v/>
      </c>
    </row>
    <row r="82" spans="2:17" x14ac:dyDescent="0.2">
      <c r="B82" s="42">
        <v>75</v>
      </c>
      <c r="C82" s="2"/>
      <c r="D82" s="5"/>
      <c r="E82" s="37"/>
      <c r="F82" s="5"/>
      <c r="G82" s="37" t="str">
        <f t="shared" si="3"/>
        <v/>
      </c>
      <c r="H82" s="45"/>
      <c r="I82" s="5"/>
      <c r="J82" s="37"/>
      <c r="K82" s="37"/>
      <c r="L82" s="18" t="str">
        <f t="shared" si="4"/>
        <v/>
      </c>
      <c r="M82" s="2">
        <v>1</v>
      </c>
      <c r="N82" s="5"/>
      <c r="O82" s="37"/>
      <c r="P82" s="5"/>
      <c r="Q82" s="18">
        <f t="shared" si="5"/>
        <v>1</v>
      </c>
    </row>
    <row r="83" spans="2:17" x14ac:dyDescent="0.2">
      <c r="B83" s="43">
        <v>76</v>
      </c>
      <c r="C83" s="7"/>
      <c r="D83" s="6"/>
      <c r="E83" s="10"/>
      <c r="F83" s="6"/>
      <c r="G83" s="37" t="str">
        <f t="shared" si="3"/>
        <v/>
      </c>
      <c r="H83" s="45"/>
      <c r="I83" s="5"/>
      <c r="J83" s="37"/>
      <c r="K83" s="37"/>
      <c r="L83" s="18" t="str">
        <f t="shared" si="4"/>
        <v/>
      </c>
      <c r="M83" s="2"/>
      <c r="N83" s="5"/>
      <c r="O83" s="37"/>
      <c r="P83" s="5"/>
      <c r="Q83" s="18" t="str">
        <f t="shared" si="5"/>
        <v/>
      </c>
    </row>
    <row r="84" spans="2:17" x14ac:dyDescent="0.2">
      <c r="B84" s="42">
        <v>77</v>
      </c>
      <c r="C84" s="2"/>
      <c r="D84" s="5"/>
      <c r="E84" s="37"/>
      <c r="F84" s="5"/>
      <c r="G84" s="4" t="str">
        <f t="shared" si="3"/>
        <v/>
      </c>
      <c r="H84" s="17"/>
      <c r="I84" s="3"/>
      <c r="J84" s="4"/>
      <c r="K84" s="4"/>
      <c r="L84" s="20" t="str">
        <f t="shared" si="4"/>
        <v/>
      </c>
      <c r="M84" s="8"/>
      <c r="N84" s="3"/>
      <c r="O84" s="4">
        <v>1</v>
      </c>
      <c r="P84" s="3"/>
      <c r="Q84" s="20">
        <f t="shared" si="5"/>
        <v>1</v>
      </c>
    </row>
    <row r="85" spans="2:17" x14ac:dyDescent="0.2">
      <c r="B85" s="42">
        <v>78</v>
      </c>
      <c r="C85" s="2"/>
      <c r="D85" s="5"/>
      <c r="E85" s="37"/>
      <c r="F85" s="5"/>
      <c r="G85" s="37" t="str">
        <f t="shared" si="3"/>
        <v/>
      </c>
      <c r="H85" s="45"/>
      <c r="I85" s="5"/>
      <c r="J85" s="37"/>
      <c r="K85" s="37"/>
      <c r="L85" s="18" t="str">
        <f t="shared" si="4"/>
        <v/>
      </c>
      <c r="M85" s="2">
        <v>1</v>
      </c>
      <c r="N85" s="5"/>
      <c r="O85" s="37"/>
      <c r="P85" s="5"/>
      <c r="Q85" s="18">
        <f t="shared" si="5"/>
        <v>1</v>
      </c>
    </row>
    <row r="86" spans="2:17" ht="14" x14ac:dyDescent="0.2">
      <c r="B86" s="12"/>
      <c r="N86" s="119"/>
      <c r="Q86" s="119" t="str">
        <f>IF(M86+N86+O86+P86=0,"",M86+N86+O86+P86)</f>
        <v/>
      </c>
    </row>
    <row r="87" spans="2:17" ht="14" x14ac:dyDescent="0.2">
      <c r="B87" s="12"/>
      <c r="N87" s="119"/>
      <c r="Q87" s="119" t="str">
        <f>IF(M87+N87+O87+P87=0,"",M87+N87+O87+P87)</f>
        <v/>
      </c>
    </row>
    <row r="88" spans="2:17" ht="14.5" thickBot="1" x14ac:dyDescent="0.25">
      <c r="B88" s="12"/>
    </row>
    <row r="89" spans="2:17" ht="15.75" customHeight="1" thickBot="1" x14ac:dyDescent="0.25">
      <c r="B89" s="78" t="s">
        <v>4</v>
      </c>
      <c r="C89" s="366" t="str">
        <f>C4</f>
        <v>５　　　　　級</v>
      </c>
      <c r="D89" s="364"/>
      <c r="E89" s="364"/>
      <c r="F89" s="364"/>
      <c r="G89" s="386"/>
      <c r="H89" s="363" t="str">
        <f>H4</f>
        <v>４　　　　　級</v>
      </c>
      <c r="I89" s="364"/>
      <c r="J89" s="364"/>
      <c r="K89" s="364"/>
      <c r="L89" s="365"/>
      <c r="M89" s="366" t="str">
        <f>M4</f>
        <v>３　　　　　級</v>
      </c>
      <c r="N89" s="364"/>
      <c r="O89" s="364"/>
      <c r="P89" s="364"/>
      <c r="Q89" s="365"/>
    </row>
    <row r="90" spans="2:17" x14ac:dyDescent="0.2">
      <c r="B90" s="417" t="s">
        <v>154</v>
      </c>
      <c r="C90" s="402" t="s">
        <v>33</v>
      </c>
      <c r="D90" s="390" t="s">
        <v>34</v>
      </c>
      <c r="E90" s="398" t="s">
        <v>35</v>
      </c>
      <c r="F90" s="390" t="s">
        <v>36</v>
      </c>
      <c r="G90" s="398" t="s">
        <v>0</v>
      </c>
      <c r="H90" s="400" t="s">
        <v>33</v>
      </c>
      <c r="I90" s="390" t="s">
        <v>34</v>
      </c>
      <c r="J90" s="390" t="s">
        <v>35</v>
      </c>
      <c r="K90" s="390" t="s">
        <v>36</v>
      </c>
      <c r="L90" s="392" t="s">
        <v>0</v>
      </c>
      <c r="M90" s="394" t="s">
        <v>33</v>
      </c>
      <c r="N90" s="390" t="s">
        <v>34</v>
      </c>
      <c r="O90" s="390" t="s">
        <v>35</v>
      </c>
      <c r="P90" s="390" t="s">
        <v>36</v>
      </c>
      <c r="Q90" s="392" t="s">
        <v>0</v>
      </c>
    </row>
    <row r="91" spans="2:17" ht="13.5" thickBot="1" x14ac:dyDescent="0.25">
      <c r="B91" s="418"/>
      <c r="C91" s="405"/>
      <c r="D91" s="391"/>
      <c r="E91" s="399"/>
      <c r="F91" s="391"/>
      <c r="G91" s="399"/>
      <c r="H91" s="401"/>
      <c r="I91" s="391"/>
      <c r="J91" s="391"/>
      <c r="K91" s="391"/>
      <c r="L91" s="393"/>
      <c r="M91" s="395"/>
      <c r="N91" s="391"/>
      <c r="O91" s="391"/>
      <c r="P91" s="391"/>
      <c r="Q91" s="393"/>
    </row>
    <row r="92" spans="2:17" x14ac:dyDescent="0.2">
      <c r="B92" s="91">
        <v>79</v>
      </c>
      <c r="C92" s="2"/>
      <c r="D92" s="5"/>
      <c r="E92" s="37"/>
      <c r="F92" s="5"/>
      <c r="G92" s="37" t="str">
        <f t="shared" ref="G92:G155" si="6">IF(C92+D92+E92+F92=0,"",C92+D92+E92+F92)</f>
        <v/>
      </c>
      <c r="H92" s="45"/>
      <c r="I92" s="5"/>
      <c r="J92" s="37">
        <v>1</v>
      </c>
      <c r="K92" s="37"/>
      <c r="L92" s="18">
        <f t="shared" ref="L92:L155" si="7">IF(H92+I92+J92+K92=0,"",H92+I92+J92+K92)</f>
        <v>1</v>
      </c>
      <c r="M92" s="2"/>
      <c r="N92" s="5"/>
      <c r="O92" s="37"/>
      <c r="P92" s="5"/>
      <c r="Q92" s="18" t="str">
        <f t="shared" ref="Q92:Q155" si="8">IF(M92+N92+O92+P92=0,"",M92+N92+O92+P92)</f>
        <v/>
      </c>
    </row>
    <row r="93" spans="2:17" x14ac:dyDescent="0.2">
      <c r="B93" s="43">
        <v>80</v>
      </c>
      <c r="C93" s="2"/>
      <c r="D93" s="5"/>
      <c r="E93" s="37"/>
      <c r="F93" s="5"/>
      <c r="G93" s="10" t="str">
        <f t="shared" si="6"/>
        <v/>
      </c>
      <c r="H93" s="16"/>
      <c r="I93" s="6"/>
      <c r="J93" s="10"/>
      <c r="K93" s="10"/>
      <c r="L93" s="19" t="str">
        <f t="shared" si="7"/>
        <v/>
      </c>
      <c r="M93" s="7"/>
      <c r="N93" s="6"/>
      <c r="O93" s="10"/>
      <c r="P93" s="6"/>
      <c r="Q93" s="19" t="str">
        <f t="shared" si="8"/>
        <v/>
      </c>
    </row>
    <row r="94" spans="2:17" x14ac:dyDescent="0.2">
      <c r="B94" s="42">
        <v>81</v>
      </c>
      <c r="C94" s="8"/>
      <c r="D94" s="3"/>
      <c r="E94" s="4"/>
      <c r="F94" s="3"/>
      <c r="G94" s="37" t="str">
        <f t="shared" si="6"/>
        <v/>
      </c>
      <c r="H94" s="45"/>
      <c r="I94" s="5"/>
      <c r="J94" s="37"/>
      <c r="K94" s="37"/>
      <c r="L94" s="18" t="str">
        <f t="shared" si="7"/>
        <v/>
      </c>
      <c r="M94" s="2"/>
      <c r="N94" s="5"/>
      <c r="O94" s="37">
        <v>2</v>
      </c>
      <c r="P94" s="5"/>
      <c r="Q94" s="18">
        <f t="shared" si="8"/>
        <v>2</v>
      </c>
    </row>
    <row r="95" spans="2:17" x14ac:dyDescent="0.2">
      <c r="B95" s="42">
        <v>82</v>
      </c>
      <c r="C95" s="2"/>
      <c r="D95" s="5"/>
      <c r="E95" s="37"/>
      <c r="F95" s="5"/>
      <c r="G95" s="37" t="str">
        <f t="shared" si="6"/>
        <v/>
      </c>
      <c r="H95" s="45"/>
      <c r="I95" s="5"/>
      <c r="J95" s="37"/>
      <c r="K95" s="37"/>
      <c r="L95" s="18" t="str">
        <f t="shared" si="7"/>
        <v/>
      </c>
      <c r="M95" s="2"/>
      <c r="N95" s="5">
        <v>1</v>
      </c>
      <c r="O95" s="37"/>
      <c r="P95" s="5"/>
      <c r="Q95" s="18">
        <f t="shared" si="8"/>
        <v>1</v>
      </c>
    </row>
    <row r="96" spans="2:17" x14ac:dyDescent="0.2">
      <c r="B96" s="42">
        <v>83</v>
      </c>
      <c r="C96" s="2"/>
      <c r="D96" s="5"/>
      <c r="E96" s="37"/>
      <c r="F96" s="5"/>
      <c r="G96" s="37" t="str">
        <f t="shared" si="6"/>
        <v/>
      </c>
      <c r="H96" s="45"/>
      <c r="I96" s="5"/>
      <c r="J96" s="37"/>
      <c r="K96" s="37"/>
      <c r="L96" s="18" t="str">
        <f t="shared" si="7"/>
        <v/>
      </c>
      <c r="M96" s="2"/>
      <c r="N96" s="5"/>
      <c r="O96" s="37"/>
      <c r="P96" s="5"/>
      <c r="Q96" s="18" t="str">
        <f t="shared" si="8"/>
        <v/>
      </c>
    </row>
    <row r="97" spans="2:17" x14ac:dyDescent="0.2">
      <c r="B97" s="43">
        <v>84</v>
      </c>
      <c r="C97" s="7"/>
      <c r="D97" s="6"/>
      <c r="E97" s="10"/>
      <c r="F97" s="6"/>
      <c r="G97" s="37" t="str">
        <f t="shared" si="6"/>
        <v/>
      </c>
      <c r="H97" s="45"/>
      <c r="I97" s="5"/>
      <c r="J97" s="37"/>
      <c r="K97" s="37"/>
      <c r="L97" s="18" t="str">
        <f t="shared" si="7"/>
        <v/>
      </c>
      <c r="M97" s="2"/>
      <c r="N97" s="5"/>
      <c r="O97" s="37">
        <v>1</v>
      </c>
      <c r="P97" s="5"/>
      <c r="Q97" s="18">
        <f t="shared" si="8"/>
        <v>1</v>
      </c>
    </row>
    <row r="98" spans="2:17" x14ac:dyDescent="0.2">
      <c r="B98" s="42">
        <v>85</v>
      </c>
      <c r="C98" s="2"/>
      <c r="D98" s="5"/>
      <c r="E98" s="37"/>
      <c r="F98" s="5"/>
      <c r="G98" s="4" t="str">
        <f t="shared" si="6"/>
        <v/>
      </c>
      <c r="H98" s="17"/>
      <c r="I98" s="3"/>
      <c r="J98" s="4"/>
      <c r="K98" s="4"/>
      <c r="L98" s="20" t="str">
        <f t="shared" si="7"/>
        <v/>
      </c>
      <c r="M98" s="8"/>
      <c r="N98" s="3"/>
      <c r="O98" s="4">
        <v>1</v>
      </c>
      <c r="P98" s="3"/>
      <c r="Q98" s="20">
        <f t="shared" si="8"/>
        <v>1</v>
      </c>
    </row>
    <row r="99" spans="2:17" x14ac:dyDescent="0.2">
      <c r="B99" s="42">
        <v>86</v>
      </c>
      <c r="C99" s="2"/>
      <c r="D99" s="5"/>
      <c r="E99" s="37"/>
      <c r="F99" s="5"/>
      <c r="G99" s="37" t="str">
        <f t="shared" si="6"/>
        <v/>
      </c>
      <c r="H99" s="45"/>
      <c r="I99" s="5"/>
      <c r="J99" s="37"/>
      <c r="K99" s="37"/>
      <c r="L99" s="18" t="str">
        <f t="shared" si="7"/>
        <v/>
      </c>
      <c r="M99" s="2"/>
      <c r="N99" s="5"/>
      <c r="O99" s="37"/>
      <c r="P99" s="5"/>
      <c r="Q99" s="18" t="str">
        <f t="shared" si="8"/>
        <v/>
      </c>
    </row>
    <row r="100" spans="2:17" x14ac:dyDescent="0.2">
      <c r="B100" s="42">
        <v>87</v>
      </c>
      <c r="C100" s="2"/>
      <c r="D100" s="5"/>
      <c r="E100" s="37"/>
      <c r="F100" s="5"/>
      <c r="G100" s="37" t="str">
        <f t="shared" si="6"/>
        <v/>
      </c>
      <c r="H100" s="45"/>
      <c r="I100" s="5">
        <v>1</v>
      </c>
      <c r="J100" s="37"/>
      <c r="K100" s="37"/>
      <c r="L100" s="18">
        <f t="shared" si="7"/>
        <v>1</v>
      </c>
      <c r="M100" s="2"/>
      <c r="N100" s="5"/>
      <c r="O100" s="37"/>
      <c r="P100" s="5"/>
      <c r="Q100" s="18" t="str">
        <f t="shared" si="8"/>
        <v/>
      </c>
    </row>
    <row r="101" spans="2:17" x14ac:dyDescent="0.2">
      <c r="B101" s="43">
        <v>88</v>
      </c>
      <c r="C101" s="2"/>
      <c r="D101" s="5"/>
      <c r="E101" s="37"/>
      <c r="F101" s="5"/>
      <c r="G101" s="10" t="str">
        <f t="shared" si="6"/>
        <v/>
      </c>
      <c r="H101" s="16"/>
      <c r="I101" s="6"/>
      <c r="J101" s="10"/>
      <c r="K101" s="10"/>
      <c r="L101" s="19" t="str">
        <f t="shared" si="7"/>
        <v/>
      </c>
      <c r="M101" s="7"/>
      <c r="N101" s="6"/>
      <c r="O101" s="10"/>
      <c r="P101" s="6"/>
      <c r="Q101" s="19" t="str">
        <f t="shared" si="8"/>
        <v/>
      </c>
    </row>
    <row r="102" spans="2:17" x14ac:dyDescent="0.2">
      <c r="B102" s="42">
        <v>89</v>
      </c>
      <c r="C102" s="8"/>
      <c r="D102" s="3"/>
      <c r="E102" s="4"/>
      <c r="F102" s="3"/>
      <c r="G102" s="37" t="str">
        <f t="shared" si="6"/>
        <v/>
      </c>
      <c r="H102" s="45"/>
      <c r="I102" s="5"/>
      <c r="J102" s="37"/>
      <c r="K102" s="37"/>
      <c r="L102" s="18" t="str">
        <f t="shared" si="7"/>
        <v/>
      </c>
      <c r="M102" s="2"/>
      <c r="N102" s="5"/>
      <c r="O102" s="37"/>
      <c r="P102" s="5"/>
      <c r="Q102" s="18" t="str">
        <f t="shared" si="8"/>
        <v/>
      </c>
    </row>
    <row r="103" spans="2:17" x14ac:dyDescent="0.2">
      <c r="B103" s="42">
        <v>90</v>
      </c>
      <c r="C103" s="2"/>
      <c r="D103" s="5"/>
      <c r="E103" s="37"/>
      <c r="F103" s="5"/>
      <c r="G103" s="37" t="str">
        <f t="shared" si="6"/>
        <v/>
      </c>
      <c r="H103" s="45"/>
      <c r="I103" s="5"/>
      <c r="J103" s="37"/>
      <c r="K103" s="37"/>
      <c r="L103" s="18" t="str">
        <f t="shared" si="7"/>
        <v/>
      </c>
      <c r="M103" s="2"/>
      <c r="N103" s="5"/>
      <c r="O103" s="37"/>
      <c r="P103" s="5"/>
      <c r="Q103" s="18" t="str">
        <f t="shared" si="8"/>
        <v/>
      </c>
    </row>
    <row r="104" spans="2:17" x14ac:dyDescent="0.2">
      <c r="B104" s="42">
        <v>91</v>
      </c>
      <c r="C104" s="2"/>
      <c r="D104" s="5"/>
      <c r="E104" s="37"/>
      <c r="F104" s="5"/>
      <c r="G104" s="37" t="str">
        <f t="shared" si="6"/>
        <v/>
      </c>
      <c r="H104" s="45"/>
      <c r="I104" s="5"/>
      <c r="J104" s="37"/>
      <c r="K104" s="37"/>
      <c r="L104" s="18" t="str">
        <f t="shared" si="7"/>
        <v/>
      </c>
      <c r="M104" s="2"/>
      <c r="N104" s="5"/>
      <c r="O104" s="37"/>
      <c r="P104" s="5"/>
      <c r="Q104" s="18" t="str">
        <f t="shared" si="8"/>
        <v/>
      </c>
    </row>
    <row r="105" spans="2:17" x14ac:dyDescent="0.2">
      <c r="B105" s="43">
        <v>92</v>
      </c>
      <c r="C105" s="7"/>
      <c r="D105" s="6"/>
      <c r="E105" s="10"/>
      <c r="F105" s="6"/>
      <c r="G105" s="37" t="str">
        <f t="shared" si="6"/>
        <v/>
      </c>
      <c r="H105" s="45"/>
      <c r="I105" s="5"/>
      <c r="J105" s="37"/>
      <c r="K105" s="37"/>
      <c r="L105" s="18" t="str">
        <f t="shared" si="7"/>
        <v/>
      </c>
      <c r="M105" s="2"/>
      <c r="N105" s="5"/>
      <c r="O105" s="37"/>
      <c r="P105" s="5"/>
      <c r="Q105" s="18" t="str">
        <f t="shared" si="8"/>
        <v/>
      </c>
    </row>
    <row r="106" spans="2:17" x14ac:dyDescent="0.2">
      <c r="B106" s="42">
        <v>93</v>
      </c>
      <c r="C106" s="2"/>
      <c r="D106" s="5"/>
      <c r="E106" s="37"/>
      <c r="F106" s="5"/>
      <c r="G106" s="4" t="str">
        <f t="shared" si="6"/>
        <v/>
      </c>
      <c r="H106" s="17"/>
      <c r="I106" s="3"/>
      <c r="J106" s="4"/>
      <c r="K106" s="4"/>
      <c r="L106" s="20" t="str">
        <f t="shared" si="7"/>
        <v/>
      </c>
      <c r="M106" s="8"/>
      <c r="N106" s="3">
        <v>1</v>
      </c>
      <c r="O106" s="4"/>
      <c r="P106" s="3"/>
      <c r="Q106" s="20">
        <f t="shared" si="8"/>
        <v>1</v>
      </c>
    </row>
    <row r="107" spans="2:17" x14ac:dyDescent="0.2">
      <c r="B107" s="42">
        <v>94</v>
      </c>
      <c r="C107" s="2"/>
      <c r="D107" s="5"/>
      <c r="E107" s="37"/>
      <c r="F107" s="5"/>
      <c r="G107" s="37" t="str">
        <f t="shared" si="6"/>
        <v/>
      </c>
      <c r="H107" s="45"/>
      <c r="I107" s="5"/>
      <c r="J107" s="37"/>
      <c r="K107" s="37"/>
      <c r="L107" s="18" t="str">
        <f t="shared" si="7"/>
        <v/>
      </c>
      <c r="M107" s="2"/>
      <c r="N107" s="5"/>
      <c r="O107" s="37"/>
      <c r="P107" s="5">
        <v>1</v>
      </c>
      <c r="Q107" s="18">
        <f t="shared" si="8"/>
        <v>1</v>
      </c>
    </row>
    <row r="108" spans="2:17" x14ac:dyDescent="0.2">
      <c r="B108" s="42">
        <v>95</v>
      </c>
      <c r="C108" s="2"/>
      <c r="D108" s="5"/>
      <c r="E108" s="37"/>
      <c r="F108" s="5"/>
      <c r="G108" s="37" t="str">
        <f t="shared" si="6"/>
        <v/>
      </c>
      <c r="H108" s="45"/>
      <c r="I108" s="5"/>
      <c r="J108" s="37"/>
      <c r="K108" s="37"/>
      <c r="L108" s="18" t="str">
        <f t="shared" si="7"/>
        <v/>
      </c>
      <c r="M108" s="2"/>
      <c r="N108" s="5"/>
      <c r="O108" s="37"/>
      <c r="P108" s="5"/>
      <c r="Q108" s="18" t="str">
        <f t="shared" si="8"/>
        <v/>
      </c>
    </row>
    <row r="109" spans="2:17" x14ac:dyDescent="0.2">
      <c r="B109" s="43">
        <v>96</v>
      </c>
      <c r="C109" s="2"/>
      <c r="D109" s="5"/>
      <c r="E109" s="37"/>
      <c r="F109" s="5"/>
      <c r="G109" s="10" t="str">
        <f t="shared" si="6"/>
        <v/>
      </c>
      <c r="H109" s="16"/>
      <c r="I109" s="6"/>
      <c r="J109" s="10"/>
      <c r="K109" s="10"/>
      <c r="L109" s="19" t="str">
        <f t="shared" si="7"/>
        <v/>
      </c>
      <c r="M109" s="7"/>
      <c r="N109" s="6"/>
      <c r="O109" s="10"/>
      <c r="P109" s="6"/>
      <c r="Q109" s="19" t="str">
        <f t="shared" si="8"/>
        <v/>
      </c>
    </row>
    <row r="110" spans="2:17" x14ac:dyDescent="0.2">
      <c r="B110" s="42">
        <v>97</v>
      </c>
      <c r="C110" s="8"/>
      <c r="D110" s="3"/>
      <c r="E110" s="4"/>
      <c r="F110" s="3"/>
      <c r="G110" s="37" t="str">
        <f t="shared" si="6"/>
        <v/>
      </c>
      <c r="H110" s="45"/>
      <c r="I110" s="5"/>
      <c r="J110" s="37"/>
      <c r="K110" s="37"/>
      <c r="L110" s="18" t="str">
        <f t="shared" si="7"/>
        <v/>
      </c>
      <c r="M110" s="2"/>
      <c r="N110" s="5"/>
      <c r="O110" s="37"/>
      <c r="P110" s="5"/>
      <c r="Q110" s="18" t="str">
        <f t="shared" si="8"/>
        <v/>
      </c>
    </row>
    <row r="111" spans="2:17" x14ac:dyDescent="0.2">
      <c r="B111" s="42">
        <v>98</v>
      </c>
      <c r="C111" s="119"/>
      <c r="D111" s="5"/>
      <c r="E111" s="37"/>
      <c r="F111" s="5"/>
      <c r="G111" s="37" t="str">
        <f t="shared" si="6"/>
        <v/>
      </c>
      <c r="H111" s="45"/>
      <c r="I111" s="5"/>
      <c r="J111" s="37">
        <v>1</v>
      </c>
      <c r="K111" s="37"/>
      <c r="L111" s="18">
        <f t="shared" si="7"/>
        <v>1</v>
      </c>
      <c r="M111" s="2"/>
      <c r="N111" s="5">
        <v>1</v>
      </c>
      <c r="O111" s="37"/>
      <c r="P111" s="5"/>
      <c r="Q111" s="18">
        <f t="shared" si="8"/>
        <v>1</v>
      </c>
    </row>
    <row r="112" spans="2:17" x14ac:dyDescent="0.2">
      <c r="B112" s="42">
        <v>99</v>
      </c>
      <c r="C112" s="2"/>
      <c r="D112" s="5"/>
      <c r="E112" s="37"/>
      <c r="F112" s="5"/>
      <c r="G112" s="37" t="str">
        <f t="shared" si="6"/>
        <v/>
      </c>
      <c r="H112" s="45"/>
      <c r="I112" s="5"/>
      <c r="J112" s="37"/>
      <c r="K112" s="37"/>
      <c r="L112" s="18" t="str">
        <f t="shared" si="7"/>
        <v/>
      </c>
      <c r="M112" s="2"/>
      <c r="N112" s="5"/>
      <c r="O112" s="37"/>
      <c r="P112" s="5"/>
      <c r="Q112" s="18" t="str">
        <f t="shared" si="8"/>
        <v/>
      </c>
    </row>
    <row r="113" spans="2:17" x14ac:dyDescent="0.2">
      <c r="B113" s="43">
        <v>100</v>
      </c>
      <c r="C113" s="7"/>
      <c r="D113" s="6"/>
      <c r="E113" s="10"/>
      <c r="F113" s="6"/>
      <c r="G113" s="37" t="str">
        <f t="shared" si="6"/>
        <v/>
      </c>
      <c r="H113" s="45"/>
      <c r="I113" s="5"/>
      <c r="J113" s="37"/>
      <c r="K113" s="37"/>
      <c r="L113" s="18" t="str">
        <f t="shared" si="7"/>
        <v/>
      </c>
      <c r="M113" s="2"/>
      <c r="N113" s="5"/>
      <c r="O113" s="37"/>
      <c r="P113" s="5"/>
      <c r="Q113" s="18" t="str">
        <f t="shared" si="8"/>
        <v/>
      </c>
    </row>
    <row r="114" spans="2:17" x14ac:dyDescent="0.2">
      <c r="B114" s="42">
        <v>101</v>
      </c>
      <c r="C114" s="8"/>
      <c r="D114" s="3"/>
      <c r="E114" s="4"/>
      <c r="F114" s="3"/>
      <c r="G114" s="4" t="str">
        <f t="shared" si="6"/>
        <v/>
      </c>
      <c r="H114" s="17"/>
      <c r="I114" s="3"/>
      <c r="J114" s="4"/>
      <c r="K114" s="4"/>
      <c r="L114" s="20" t="str">
        <f t="shared" si="7"/>
        <v/>
      </c>
      <c r="M114" s="8"/>
      <c r="N114" s="3"/>
      <c r="O114" s="4">
        <v>1</v>
      </c>
      <c r="P114" s="3"/>
      <c r="Q114" s="20">
        <f t="shared" si="8"/>
        <v>1</v>
      </c>
    </row>
    <row r="115" spans="2:17" x14ac:dyDescent="0.2">
      <c r="B115" s="42">
        <v>102</v>
      </c>
      <c r="C115" s="2"/>
      <c r="D115" s="5"/>
      <c r="E115" s="2"/>
      <c r="F115" s="5"/>
      <c r="G115" s="37" t="str">
        <f t="shared" si="6"/>
        <v/>
      </c>
      <c r="H115" s="45"/>
      <c r="I115" s="5"/>
      <c r="J115" s="37"/>
      <c r="K115" s="37"/>
      <c r="L115" s="18" t="str">
        <f t="shared" si="7"/>
        <v/>
      </c>
      <c r="M115" s="2"/>
      <c r="N115" s="5"/>
      <c r="O115" s="37"/>
      <c r="P115" s="5"/>
      <c r="Q115" s="18" t="str">
        <f t="shared" si="8"/>
        <v/>
      </c>
    </row>
    <row r="116" spans="2:17" x14ac:dyDescent="0.2">
      <c r="B116" s="42">
        <v>103</v>
      </c>
      <c r="C116" s="2"/>
      <c r="D116" s="5"/>
      <c r="E116" s="37"/>
      <c r="F116" s="5"/>
      <c r="G116" s="37" t="str">
        <f t="shared" si="6"/>
        <v/>
      </c>
      <c r="H116" s="45"/>
      <c r="I116" s="5"/>
      <c r="J116" s="37"/>
      <c r="K116" s="37"/>
      <c r="L116" s="18" t="str">
        <f t="shared" si="7"/>
        <v/>
      </c>
      <c r="M116" s="2"/>
      <c r="N116" s="5"/>
      <c r="O116" s="37"/>
      <c r="P116" s="5">
        <v>1</v>
      </c>
      <c r="Q116" s="18">
        <f t="shared" si="8"/>
        <v>1</v>
      </c>
    </row>
    <row r="117" spans="2:17" x14ac:dyDescent="0.2">
      <c r="B117" s="43">
        <v>104</v>
      </c>
      <c r="C117" s="2"/>
      <c r="D117" s="5"/>
      <c r="E117" s="37"/>
      <c r="F117" s="5"/>
      <c r="G117" s="10" t="str">
        <f t="shared" si="6"/>
        <v/>
      </c>
      <c r="H117" s="16"/>
      <c r="I117" s="6"/>
      <c r="J117" s="10"/>
      <c r="K117" s="10"/>
      <c r="L117" s="19" t="str">
        <f t="shared" si="7"/>
        <v/>
      </c>
      <c r="M117" s="7"/>
      <c r="N117" s="6"/>
      <c r="O117" s="10"/>
      <c r="P117" s="6"/>
      <c r="Q117" s="19" t="str">
        <f t="shared" si="8"/>
        <v/>
      </c>
    </row>
    <row r="118" spans="2:17" x14ac:dyDescent="0.2">
      <c r="B118" s="42">
        <v>105</v>
      </c>
      <c r="C118" s="8"/>
      <c r="D118" s="3"/>
      <c r="E118" s="4"/>
      <c r="F118" s="3"/>
      <c r="G118" s="37" t="str">
        <f t="shared" si="6"/>
        <v/>
      </c>
      <c r="H118" s="17"/>
      <c r="I118" s="3"/>
      <c r="J118" s="4"/>
      <c r="K118" s="4"/>
      <c r="L118" s="20" t="str">
        <f t="shared" si="7"/>
        <v/>
      </c>
      <c r="M118" s="2">
        <v>1</v>
      </c>
      <c r="N118" s="5"/>
      <c r="O118" s="37"/>
      <c r="P118" s="5"/>
      <c r="Q118" s="18">
        <f t="shared" si="8"/>
        <v>1</v>
      </c>
    </row>
    <row r="119" spans="2:17" x14ac:dyDescent="0.2">
      <c r="B119" s="42">
        <v>106</v>
      </c>
      <c r="C119" s="2"/>
      <c r="D119" s="5"/>
      <c r="E119" s="37"/>
      <c r="F119" s="5"/>
      <c r="G119" s="37" t="str">
        <f t="shared" si="6"/>
        <v/>
      </c>
      <c r="H119" s="45"/>
      <c r="I119" s="5"/>
      <c r="J119" s="37"/>
      <c r="K119" s="37"/>
      <c r="L119" s="18" t="str">
        <f t="shared" si="7"/>
        <v/>
      </c>
      <c r="M119" s="2"/>
      <c r="N119" s="5"/>
      <c r="O119" s="37">
        <v>1</v>
      </c>
      <c r="P119" s="5"/>
      <c r="Q119" s="18">
        <f t="shared" si="8"/>
        <v>1</v>
      </c>
    </row>
    <row r="120" spans="2:17" x14ac:dyDescent="0.2">
      <c r="B120" s="42">
        <v>107</v>
      </c>
      <c r="C120" s="2"/>
      <c r="D120" s="5"/>
      <c r="E120" s="37"/>
      <c r="F120" s="5"/>
      <c r="G120" s="37" t="str">
        <f t="shared" si="6"/>
        <v/>
      </c>
      <c r="H120" s="45"/>
      <c r="I120" s="5"/>
      <c r="J120" s="37"/>
      <c r="K120" s="37"/>
      <c r="L120" s="18" t="str">
        <f t="shared" si="7"/>
        <v/>
      </c>
      <c r="M120" s="2"/>
      <c r="N120" s="5"/>
      <c r="O120" s="37"/>
      <c r="P120" s="5"/>
      <c r="Q120" s="18" t="str">
        <f t="shared" si="8"/>
        <v/>
      </c>
    </row>
    <row r="121" spans="2:17" x14ac:dyDescent="0.2">
      <c r="B121" s="43">
        <v>108</v>
      </c>
      <c r="C121" s="7"/>
      <c r="D121" s="6"/>
      <c r="E121" s="10"/>
      <c r="F121" s="6"/>
      <c r="G121" s="37" t="str">
        <f t="shared" si="6"/>
        <v/>
      </c>
      <c r="H121" s="45"/>
      <c r="I121" s="5"/>
      <c r="J121" s="37"/>
      <c r="K121" s="37"/>
      <c r="L121" s="18" t="str">
        <f t="shared" si="7"/>
        <v/>
      </c>
      <c r="M121" s="2"/>
      <c r="N121" s="5">
        <v>1</v>
      </c>
      <c r="O121" s="37"/>
      <c r="P121" s="5"/>
      <c r="Q121" s="18">
        <f t="shared" si="8"/>
        <v>1</v>
      </c>
    </row>
    <row r="122" spans="2:17" x14ac:dyDescent="0.2">
      <c r="B122" s="42">
        <v>109</v>
      </c>
      <c r="C122" s="2"/>
      <c r="D122" s="5"/>
      <c r="E122" s="37"/>
      <c r="F122" s="5"/>
      <c r="G122" s="4" t="str">
        <f t="shared" si="6"/>
        <v/>
      </c>
      <c r="H122" s="17"/>
      <c r="I122" s="3"/>
      <c r="J122" s="4"/>
      <c r="K122" s="4"/>
      <c r="L122" s="20" t="str">
        <f t="shared" si="7"/>
        <v/>
      </c>
      <c r="M122" s="8"/>
      <c r="N122" s="3"/>
      <c r="O122" s="4"/>
      <c r="P122" s="3"/>
      <c r="Q122" s="20" t="str">
        <f t="shared" si="8"/>
        <v/>
      </c>
    </row>
    <row r="123" spans="2:17" x14ac:dyDescent="0.2">
      <c r="B123" s="42">
        <v>110</v>
      </c>
      <c r="C123" s="2"/>
      <c r="D123" s="5"/>
      <c r="E123" s="37"/>
      <c r="F123" s="5"/>
      <c r="G123" s="37" t="str">
        <f t="shared" si="6"/>
        <v/>
      </c>
      <c r="H123" s="45"/>
      <c r="I123" s="5"/>
      <c r="J123" s="37"/>
      <c r="K123" s="37"/>
      <c r="L123" s="18" t="str">
        <f t="shared" si="7"/>
        <v/>
      </c>
      <c r="M123" s="2"/>
      <c r="N123" s="5"/>
      <c r="O123" s="37"/>
      <c r="P123" s="5"/>
      <c r="Q123" s="18" t="str">
        <f t="shared" si="8"/>
        <v/>
      </c>
    </row>
    <row r="124" spans="2:17" x14ac:dyDescent="0.2">
      <c r="B124" s="42">
        <v>111</v>
      </c>
      <c r="C124" s="2"/>
      <c r="D124" s="5"/>
      <c r="E124" s="37"/>
      <c r="F124" s="5"/>
      <c r="G124" s="37" t="str">
        <f t="shared" si="6"/>
        <v/>
      </c>
      <c r="H124" s="45"/>
      <c r="I124" s="5"/>
      <c r="J124" s="37"/>
      <c r="K124" s="37"/>
      <c r="L124" s="18" t="str">
        <f t="shared" si="7"/>
        <v/>
      </c>
      <c r="M124" s="2"/>
      <c r="N124" s="5"/>
      <c r="O124" s="37"/>
      <c r="P124" s="5"/>
      <c r="Q124" s="18" t="str">
        <f t="shared" si="8"/>
        <v/>
      </c>
    </row>
    <row r="125" spans="2:17" x14ac:dyDescent="0.2">
      <c r="B125" s="43">
        <v>112</v>
      </c>
      <c r="C125" s="7"/>
      <c r="D125" s="6"/>
      <c r="E125" s="10"/>
      <c r="F125" s="6"/>
      <c r="G125" s="10" t="str">
        <f t="shared" si="6"/>
        <v/>
      </c>
      <c r="H125" s="16"/>
      <c r="I125" s="6"/>
      <c r="J125" s="10"/>
      <c r="K125" s="10"/>
      <c r="L125" s="19" t="str">
        <f t="shared" si="7"/>
        <v/>
      </c>
      <c r="M125" s="7"/>
      <c r="N125" s="6"/>
      <c r="O125" s="10"/>
      <c r="P125" s="6"/>
      <c r="Q125" s="19" t="str">
        <f t="shared" si="8"/>
        <v/>
      </c>
    </row>
    <row r="126" spans="2:17" x14ac:dyDescent="0.2">
      <c r="B126" s="42">
        <v>113</v>
      </c>
      <c r="C126" s="2"/>
      <c r="D126" s="5"/>
      <c r="E126" s="37"/>
      <c r="F126" s="5"/>
      <c r="G126" s="37" t="str">
        <f t="shared" si="6"/>
        <v/>
      </c>
      <c r="H126" s="45"/>
      <c r="I126" s="5"/>
      <c r="J126" s="37"/>
      <c r="K126" s="37"/>
      <c r="L126" s="18" t="str">
        <f t="shared" si="7"/>
        <v/>
      </c>
      <c r="M126" s="2"/>
      <c r="N126" s="5"/>
      <c r="O126" s="37">
        <v>1</v>
      </c>
      <c r="P126" s="5"/>
      <c r="Q126" s="18">
        <f t="shared" si="8"/>
        <v>1</v>
      </c>
    </row>
    <row r="127" spans="2:17" x14ac:dyDescent="0.2">
      <c r="B127" s="42">
        <v>114</v>
      </c>
      <c r="C127" s="2"/>
      <c r="D127" s="5"/>
      <c r="E127" s="37"/>
      <c r="F127" s="5"/>
      <c r="G127" s="37" t="str">
        <f t="shared" si="6"/>
        <v/>
      </c>
      <c r="H127" s="45"/>
      <c r="I127" s="5"/>
      <c r="J127" s="37"/>
      <c r="K127" s="37"/>
      <c r="L127" s="18" t="str">
        <f t="shared" si="7"/>
        <v/>
      </c>
      <c r="M127" s="2">
        <v>1</v>
      </c>
      <c r="N127" s="5"/>
      <c r="O127" s="37"/>
      <c r="P127" s="5"/>
      <c r="Q127" s="18">
        <f t="shared" si="8"/>
        <v>1</v>
      </c>
    </row>
    <row r="128" spans="2:17" x14ac:dyDescent="0.2">
      <c r="B128" s="42">
        <v>115</v>
      </c>
      <c r="C128" s="2"/>
      <c r="D128" s="5"/>
      <c r="E128" s="37"/>
      <c r="F128" s="5"/>
      <c r="G128" s="37" t="str">
        <f t="shared" si="6"/>
        <v/>
      </c>
      <c r="H128" s="45"/>
      <c r="I128" s="5"/>
      <c r="J128" s="37"/>
      <c r="K128" s="37"/>
      <c r="L128" s="18" t="str">
        <f t="shared" si="7"/>
        <v/>
      </c>
      <c r="M128" s="2"/>
      <c r="N128" s="5">
        <v>1</v>
      </c>
      <c r="O128" s="37"/>
      <c r="P128" s="5"/>
      <c r="Q128" s="18">
        <f t="shared" si="8"/>
        <v>1</v>
      </c>
    </row>
    <row r="129" spans="2:17" x14ac:dyDescent="0.2">
      <c r="B129" s="43">
        <v>116</v>
      </c>
      <c r="C129" s="7"/>
      <c r="D129" s="6"/>
      <c r="E129" s="10"/>
      <c r="F129" s="6"/>
      <c r="G129" s="37" t="str">
        <f t="shared" si="6"/>
        <v/>
      </c>
      <c r="H129" s="45"/>
      <c r="I129" s="5"/>
      <c r="J129" s="37"/>
      <c r="K129" s="37"/>
      <c r="L129" s="18" t="str">
        <f t="shared" si="7"/>
        <v/>
      </c>
      <c r="M129" s="2"/>
      <c r="N129" s="5"/>
      <c r="O129" s="37"/>
      <c r="P129" s="5"/>
      <c r="Q129" s="18" t="str">
        <f t="shared" si="8"/>
        <v/>
      </c>
    </row>
    <row r="130" spans="2:17" x14ac:dyDescent="0.2">
      <c r="B130" s="42">
        <v>117</v>
      </c>
      <c r="C130" s="2"/>
      <c r="D130" s="5"/>
      <c r="E130" s="37"/>
      <c r="F130" s="5"/>
      <c r="G130" s="4" t="str">
        <f t="shared" si="6"/>
        <v/>
      </c>
      <c r="H130" s="17"/>
      <c r="I130" s="3"/>
      <c r="J130" s="4"/>
      <c r="K130" s="4"/>
      <c r="L130" s="20" t="str">
        <f t="shared" si="7"/>
        <v/>
      </c>
      <c r="M130" s="8"/>
      <c r="N130" s="3"/>
      <c r="O130" s="4"/>
      <c r="P130" s="3"/>
      <c r="Q130" s="20" t="str">
        <f t="shared" si="8"/>
        <v/>
      </c>
    </row>
    <row r="131" spans="2:17" x14ac:dyDescent="0.2">
      <c r="B131" s="42">
        <v>118</v>
      </c>
      <c r="C131" s="2"/>
      <c r="D131" s="5"/>
      <c r="E131" s="37"/>
      <c r="F131" s="5"/>
      <c r="G131" s="37" t="str">
        <f t="shared" si="6"/>
        <v/>
      </c>
      <c r="H131" s="45"/>
      <c r="I131" s="5"/>
      <c r="J131" s="37"/>
      <c r="K131" s="37"/>
      <c r="L131" s="18" t="str">
        <f t="shared" si="7"/>
        <v/>
      </c>
      <c r="M131" s="2">
        <v>1</v>
      </c>
      <c r="N131" s="5"/>
      <c r="O131" s="37"/>
      <c r="P131" s="5"/>
      <c r="Q131" s="18">
        <f t="shared" si="8"/>
        <v>1</v>
      </c>
    </row>
    <row r="132" spans="2:17" x14ac:dyDescent="0.2">
      <c r="B132" s="42">
        <v>119</v>
      </c>
      <c r="C132" s="2"/>
      <c r="D132" s="5"/>
      <c r="E132" s="37"/>
      <c r="F132" s="5"/>
      <c r="G132" s="37" t="str">
        <f t="shared" si="6"/>
        <v/>
      </c>
      <c r="H132" s="45"/>
      <c r="I132" s="5"/>
      <c r="J132" s="37"/>
      <c r="K132" s="37"/>
      <c r="L132" s="18" t="str">
        <f t="shared" si="7"/>
        <v/>
      </c>
      <c r="M132" s="2"/>
      <c r="N132" s="5"/>
      <c r="O132" s="37"/>
      <c r="P132" s="5"/>
      <c r="Q132" s="18" t="str">
        <f t="shared" si="8"/>
        <v/>
      </c>
    </row>
    <row r="133" spans="2:17" x14ac:dyDescent="0.2">
      <c r="B133" s="43">
        <v>120</v>
      </c>
      <c r="C133" s="7"/>
      <c r="D133" s="6"/>
      <c r="E133" s="10"/>
      <c r="F133" s="6"/>
      <c r="G133" s="10" t="str">
        <f t="shared" si="6"/>
        <v/>
      </c>
      <c r="H133" s="16"/>
      <c r="I133" s="6"/>
      <c r="J133" s="10"/>
      <c r="K133" s="10"/>
      <c r="L133" s="19" t="str">
        <f t="shared" si="7"/>
        <v/>
      </c>
      <c r="M133" s="7"/>
      <c r="N133" s="6"/>
      <c r="O133" s="10"/>
      <c r="P133" s="6"/>
      <c r="Q133" s="19" t="str">
        <f t="shared" si="8"/>
        <v/>
      </c>
    </row>
    <row r="134" spans="2:17" x14ac:dyDescent="0.2">
      <c r="B134" s="42">
        <v>121</v>
      </c>
      <c r="C134" s="2"/>
      <c r="D134" s="5"/>
      <c r="E134" s="37"/>
      <c r="F134" s="5"/>
      <c r="G134" s="37" t="str">
        <f t="shared" si="6"/>
        <v/>
      </c>
      <c r="H134" s="45"/>
      <c r="I134" s="5"/>
      <c r="J134" s="37"/>
      <c r="K134" s="37"/>
      <c r="L134" s="18" t="str">
        <f t="shared" si="7"/>
        <v/>
      </c>
      <c r="M134" s="2"/>
      <c r="N134" s="5"/>
      <c r="O134" s="37"/>
      <c r="P134" s="5"/>
      <c r="Q134" s="18" t="str">
        <f t="shared" si="8"/>
        <v/>
      </c>
    </row>
    <row r="135" spans="2:17" x14ac:dyDescent="0.2">
      <c r="B135" s="42">
        <v>122</v>
      </c>
      <c r="C135" s="2"/>
      <c r="D135" s="5"/>
      <c r="E135" s="37"/>
      <c r="F135" s="5"/>
      <c r="G135" s="37" t="str">
        <f t="shared" si="6"/>
        <v/>
      </c>
      <c r="H135" s="45"/>
      <c r="I135" s="5"/>
      <c r="J135" s="37"/>
      <c r="K135" s="37"/>
      <c r="L135" s="18" t="str">
        <f t="shared" si="7"/>
        <v/>
      </c>
      <c r="M135" s="2">
        <v>1</v>
      </c>
      <c r="N135" s="5"/>
      <c r="O135" s="37"/>
      <c r="P135" s="5"/>
      <c r="Q135" s="18">
        <f t="shared" si="8"/>
        <v>1</v>
      </c>
    </row>
    <row r="136" spans="2:17" x14ac:dyDescent="0.2">
      <c r="B136" s="42">
        <v>123</v>
      </c>
      <c r="C136" s="2"/>
      <c r="D136" s="5"/>
      <c r="E136" s="37"/>
      <c r="F136" s="5"/>
      <c r="G136" s="37" t="str">
        <f t="shared" si="6"/>
        <v/>
      </c>
      <c r="H136" s="45"/>
      <c r="I136" s="5"/>
      <c r="J136" s="37"/>
      <c r="K136" s="37"/>
      <c r="L136" s="18" t="str">
        <f t="shared" si="7"/>
        <v/>
      </c>
      <c r="M136" s="2"/>
      <c r="N136" s="5"/>
      <c r="O136" s="37"/>
      <c r="P136" s="5"/>
      <c r="Q136" s="18" t="str">
        <f t="shared" si="8"/>
        <v/>
      </c>
    </row>
    <row r="137" spans="2:17" x14ac:dyDescent="0.2">
      <c r="B137" s="43">
        <v>124</v>
      </c>
      <c r="C137" s="7"/>
      <c r="D137" s="6"/>
      <c r="E137" s="10"/>
      <c r="F137" s="6"/>
      <c r="G137" s="37" t="str">
        <f t="shared" si="6"/>
        <v/>
      </c>
      <c r="H137" s="45"/>
      <c r="I137" s="5"/>
      <c r="J137" s="37"/>
      <c r="K137" s="37"/>
      <c r="L137" s="18" t="str">
        <f t="shared" si="7"/>
        <v/>
      </c>
      <c r="M137" s="2"/>
      <c r="N137" s="5"/>
      <c r="O137" s="37"/>
      <c r="P137" s="5"/>
      <c r="Q137" s="18" t="str">
        <f t="shared" si="8"/>
        <v/>
      </c>
    </row>
    <row r="138" spans="2:17" x14ac:dyDescent="0.2">
      <c r="B138" s="42">
        <v>125</v>
      </c>
      <c r="C138" s="17"/>
      <c r="D138" s="3"/>
      <c r="E138" s="4"/>
      <c r="F138" s="3"/>
      <c r="G138" s="20" t="str">
        <f t="shared" si="6"/>
        <v/>
      </c>
      <c r="H138" s="17"/>
      <c r="I138" s="3"/>
      <c r="J138" s="4"/>
      <c r="K138" s="4"/>
      <c r="L138" s="20" t="str">
        <f t="shared" si="7"/>
        <v/>
      </c>
      <c r="M138" s="8"/>
      <c r="N138" s="3"/>
      <c r="O138" s="4"/>
      <c r="P138" s="3"/>
      <c r="Q138" s="20" t="str">
        <f t="shared" si="8"/>
        <v/>
      </c>
    </row>
    <row r="139" spans="2:17" x14ac:dyDescent="0.2">
      <c r="B139" s="42">
        <v>126</v>
      </c>
      <c r="C139" s="2"/>
      <c r="D139" s="5"/>
      <c r="E139" s="2"/>
      <c r="F139" s="5"/>
      <c r="G139" s="2" t="str">
        <f t="shared" si="6"/>
        <v/>
      </c>
      <c r="H139" s="81"/>
      <c r="I139" s="5"/>
      <c r="J139" s="37"/>
      <c r="K139" s="37"/>
      <c r="L139" s="18" t="str">
        <f t="shared" si="7"/>
        <v/>
      </c>
      <c r="M139" s="2"/>
      <c r="N139" s="5"/>
      <c r="O139" s="37">
        <v>1</v>
      </c>
      <c r="P139" s="5"/>
      <c r="Q139" s="18">
        <f t="shared" si="8"/>
        <v>1</v>
      </c>
    </row>
    <row r="140" spans="2:17" x14ac:dyDescent="0.2">
      <c r="B140" s="42">
        <v>127</v>
      </c>
      <c r="C140" s="2"/>
      <c r="D140" s="5"/>
      <c r="E140" s="37"/>
      <c r="F140" s="5"/>
      <c r="G140" s="37" t="str">
        <f t="shared" si="6"/>
        <v/>
      </c>
      <c r="H140" s="45"/>
      <c r="I140" s="5"/>
      <c r="J140" s="37"/>
      <c r="K140" s="37"/>
      <c r="L140" s="18" t="str">
        <f t="shared" si="7"/>
        <v/>
      </c>
      <c r="M140" s="2"/>
      <c r="N140" s="5"/>
      <c r="O140" s="37"/>
      <c r="P140" s="5"/>
      <c r="Q140" s="18" t="str">
        <f t="shared" si="8"/>
        <v/>
      </c>
    </row>
    <row r="141" spans="2:17" x14ac:dyDescent="0.2">
      <c r="B141" s="43">
        <v>128</v>
      </c>
      <c r="C141" s="7"/>
      <c r="D141" s="6"/>
      <c r="E141" s="10"/>
      <c r="F141" s="6"/>
      <c r="G141" s="10" t="str">
        <f t="shared" si="6"/>
        <v/>
      </c>
      <c r="H141" s="16"/>
      <c r="I141" s="6"/>
      <c r="J141" s="10"/>
      <c r="K141" s="10"/>
      <c r="L141" s="19" t="str">
        <f t="shared" si="7"/>
        <v/>
      </c>
      <c r="M141" s="7"/>
      <c r="N141" s="6"/>
      <c r="O141" s="10"/>
      <c r="P141" s="6"/>
      <c r="Q141" s="19" t="str">
        <f t="shared" si="8"/>
        <v/>
      </c>
    </row>
    <row r="142" spans="2:17" x14ac:dyDescent="0.2">
      <c r="B142" s="42">
        <v>129</v>
      </c>
      <c r="C142" s="2"/>
      <c r="D142" s="5"/>
      <c r="E142" s="37"/>
      <c r="F142" s="5"/>
      <c r="G142" s="37" t="str">
        <f t="shared" si="6"/>
        <v/>
      </c>
      <c r="H142" s="45"/>
      <c r="I142" s="5"/>
      <c r="J142" s="37"/>
      <c r="K142" s="37"/>
      <c r="L142" s="18" t="str">
        <f t="shared" si="7"/>
        <v/>
      </c>
      <c r="M142" s="2"/>
      <c r="N142" s="5"/>
      <c r="O142" s="37"/>
      <c r="P142" s="5"/>
      <c r="Q142" s="18" t="str">
        <f t="shared" si="8"/>
        <v/>
      </c>
    </row>
    <row r="143" spans="2:17" x14ac:dyDescent="0.2">
      <c r="B143" s="42">
        <v>130</v>
      </c>
      <c r="C143" s="2"/>
      <c r="D143" s="5"/>
      <c r="E143" s="37"/>
      <c r="F143" s="5"/>
      <c r="G143" s="37" t="str">
        <f t="shared" si="6"/>
        <v/>
      </c>
      <c r="H143" s="45"/>
      <c r="I143" s="5"/>
      <c r="J143" s="37"/>
      <c r="K143" s="37"/>
      <c r="L143" s="18" t="str">
        <f t="shared" si="7"/>
        <v/>
      </c>
      <c r="M143" s="2"/>
      <c r="N143" s="5"/>
      <c r="O143" s="37"/>
      <c r="P143" s="5"/>
      <c r="Q143" s="18" t="str">
        <f t="shared" si="8"/>
        <v/>
      </c>
    </row>
    <row r="144" spans="2:17" x14ac:dyDescent="0.2">
      <c r="B144" s="42">
        <v>131</v>
      </c>
      <c r="C144" s="2"/>
      <c r="D144" s="5"/>
      <c r="E144" s="37"/>
      <c r="F144" s="5"/>
      <c r="G144" s="37" t="str">
        <f t="shared" si="6"/>
        <v/>
      </c>
      <c r="H144" s="45"/>
      <c r="I144" s="5"/>
      <c r="J144" s="37"/>
      <c r="K144" s="37"/>
      <c r="L144" s="18" t="str">
        <f t="shared" si="7"/>
        <v/>
      </c>
      <c r="M144" s="2"/>
      <c r="N144" s="5"/>
      <c r="O144" s="37"/>
      <c r="P144" s="5"/>
      <c r="Q144" s="18" t="str">
        <f t="shared" si="8"/>
        <v/>
      </c>
    </row>
    <row r="145" spans="2:17" x14ac:dyDescent="0.2">
      <c r="B145" s="43">
        <v>132</v>
      </c>
      <c r="C145" s="7"/>
      <c r="D145" s="6"/>
      <c r="E145" s="10"/>
      <c r="F145" s="6"/>
      <c r="G145" s="37" t="str">
        <f t="shared" si="6"/>
        <v/>
      </c>
      <c r="H145" s="45"/>
      <c r="I145" s="5"/>
      <c r="J145" s="37"/>
      <c r="K145" s="37"/>
      <c r="L145" s="18" t="str">
        <f t="shared" si="7"/>
        <v/>
      </c>
      <c r="M145" s="2"/>
      <c r="N145" s="5"/>
      <c r="O145" s="37"/>
      <c r="P145" s="5"/>
      <c r="Q145" s="18" t="str">
        <f t="shared" si="8"/>
        <v/>
      </c>
    </row>
    <row r="146" spans="2:17" x14ac:dyDescent="0.2">
      <c r="B146" s="42">
        <v>133</v>
      </c>
      <c r="C146" s="2"/>
      <c r="D146" s="5"/>
      <c r="E146" s="37"/>
      <c r="F146" s="5"/>
      <c r="G146" s="4" t="str">
        <f t="shared" si="6"/>
        <v/>
      </c>
      <c r="H146" s="17"/>
      <c r="I146" s="3"/>
      <c r="J146" s="4"/>
      <c r="K146" s="4"/>
      <c r="L146" s="20" t="str">
        <f t="shared" si="7"/>
        <v/>
      </c>
      <c r="M146" s="8"/>
      <c r="N146" s="3"/>
      <c r="O146" s="4"/>
      <c r="P146" s="3"/>
      <c r="Q146" s="20" t="str">
        <f t="shared" si="8"/>
        <v/>
      </c>
    </row>
    <row r="147" spans="2:17" x14ac:dyDescent="0.2">
      <c r="B147" s="42">
        <v>134</v>
      </c>
      <c r="C147" s="2"/>
      <c r="D147" s="5"/>
      <c r="E147" s="37"/>
      <c r="F147" s="5"/>
      <c r="G147" s="37" t="str">
        <f t="shared" si="6"/>
        <v/>
      </c>
      <c r="H147" s="45"/>
      <c r="I147" s="5"/>
      <c r="J147" s="37"/>
      <c r="K147" s="37"/>
      <c r="L147" s="18" t="str">
        <f t="shared" si="7"/>
        <v/>
      </c>
      <c r="M147" s="2"/>
      <c r="N147" s="5"/>
      <c r="O147" s="37"/>
      <c r="P147" s="5"/>
      <c r="Q147" s="18" t="str">
        <f t="shared" si="8"/>
        <v/>
      </c>
    </row>
    <row r="148" spans="2:17" x14ac:dyDescent="0.2">
      <c r="B148" s="42">
        <v>135</v>
      </c>
      <c r="C148" s="2"/>
      <c r="D148" s="5"/>
      <c r="E148" s="37"/>
      <c r="F148" s="5"/>
      <c r="G148" s="37" t="str">
        <f t="shared" si="6"/>
        <v/>
      </c>
      <c r="H148" s="45"/>
      <c r="I148" s="5"/>
      <c r="J148" s="37"/>
      <c r="K148" s="37"/>
      <c r="L148" s="18" t="str">
        <f t="shared" si="7"/>
        <v/>
      </c>
      <c r="M148" s="2"/>
      <c r="N148" s="5"/>
      <c r="O148" s="37"/>
      <c r="P148" s="5"/>
      <c r="Q148" s="18" t="str">
        <f t="shared" si="8"/>
        <v/>
      </c>
    </row>
    <row r="149" spans="2:17" ht="13.5" thickBot="1" x14ac:dyDescent="0.25">
      <c r="B149" s="43">
        <v>136</v>
      </c>
      <c r="C149" s="49"/>
      <c r="D149" s="24"/>
      <c r="E149" s="51"/>
      <c r="F149" s="24"/>
      <c r="G149" s="25" t="str">
        <f t="shared" si="6"/>
        <v/>
      </c>
      <c r="H149" s="16"/>
      <c r="I149" s="6"/>
      <c r="J149" s="10"/>
      <c r="K149" s="10"/>
      <c r="L149" s="19" t="str">
        <f t="shared" si="7"/>
        <v/>
      </c>
      <c r="M149" s="7"/>
      <c r="N149" s="6"/>
      <c r="O149" s="10"/>
      <c r="P149" s="6"/>
      <c r="Q149" s="19" t="str">
        <f t="shared" si="8"/>
        <v/>
      </c>
    </row>
    <row r="150" spans="2:17" x14ac:dyDescent="0.2">
      <c r="B150" s="42">
        <v>137</v>
      </c>
      <c r="C150" s="2"/>
      <c r="D150" s="5"/>
      <c r="E150" s="37"/>
      <c r="F150" s="5"/>
      <c r="G150" s="37" t="str">
        <f t="shared" si="6"/>
        <v/>
      </c>
      <c r="H150" s="45"/>
      <c r="I150" s="5"/>
      <c r="J150" s="37"/>
      <c r="K150" s="37"/>
      <c r="L150" s="18" t="str">
        <f t="shared" si="7"/>
        <v/>
      </c>
      <c r="M150" s="2"/>
      <c r="N150" s="5"/>
      <c r="O150" s="37"/>
      <c r="P150" s="5"/>
      <c r="Q150" s="18" t="str">
        <f t="shared" si="8"/>
        <v/>
      </c>
    </row>
    <row r="151" spans="2:17" x14ac:dyDescent="0.2">
      <c r="B151" s="42">
        <v>138</v>
      </c>
      <c r="C151" s="2"/>
      <c r="D151" s="5"/>
      <c r="E151" s="37"/>
      <c r="F151" s="5"/>
      <c r="G151" s="37" t="str">
        <f t="shared" si="6"/>
        <v/>
      </c>
      <c r="H151" s="45"/>
      <c r="I151" s="5"/>
      <c r="J151" s="37"/>
      <c r="K151" s="37"/>
      <c r="L151" s="18" t="str">
        <f t="shared" si="7"/>
        <v/>
      </c>
      <c r="M151" s="2"/>
      <c r="N151" s="5"/>
      <c r="O151" s="37"/>
      <c r="P151" s="5"/>
      <c r="Q151" s="18" t="str">
        <f t="shared" si="8"/>
        <v/>
      </c>
    </row>
    <row r="152" spans="2:17" x14ac:dyDescent="0.2">
      <c r="B152" s="42">
        <v>139</v>
      </c>
      <c r="C152" s="2"/>
      <c r="D152" s="5"/>
      <c r="E152" s="37"/>
      <c r="F152" s="5"/>
      <c r="G152" s="37" t="str">
        <f t="shared" si="6"/>
        <v/>
      </c>
      <c r="H152" s="45"/>
      <c r="I152" s="5"/>
      <c r="J152" s="37"/>
      <c r="K152" s="37"/>
      <c r="L152" s="18" t="str">
        <f t="shared" si="7"/>
        <v/>
      </c>
      <c r="M152" s="2"/>
      <c r="N152" s="5"/>
      <c r="O152" s="37"/>
      <c r="P152" s="5"/>
      <c r="Q152" s="18" t="str">
        <f t="shared" si="8"/>
        <v/>
      </c>
    </row>
    <row r="153" spans="2:17" x14ac:dyDescent="0.2">
      <c r="B153" s="43">
        <v>140</v>
      </c>
      <c r="C153" s="7"/>
      <c r="D153" s="6"/>
      <c r="E153" s="10"/>
      <c r="F153" s="6"/>
      <c r="G153" s="10" t="str">
        <f t="shared" si="6"/>
        <v/>
      </c>
      <c r="H153" s="16"/>
      <c r="I153" s="6"/>
      <c r="J153" s="10"/>
      <c r="K153" s="6"/>
      <c r="L153" s="19" t="str">
        <f t="shared" si="7"/>
        <v/>
      </c>
      <c r="M153" s="7"/>
      <c r="N153" s="6"/>
      <c r="O153" s="10"/>
      <c r="P153" s="6"/>
      <c r="Q153" s="19" t="str">
        <f t="shared" si="8"/>
        <v/>
      </c>
    </row>
    <row r="154" spans="2:17" x14ac:dyDescent="0.2">
      <c r="B154" s="42">
        <v>141</v>
      </c>
      <c r="C154" s="2"/>
      <c r="D154" s="5"/>
      <c r="E154" s="37"/>
      <c r="F154" s="5"/>
      <c r="G154" s="37" t="str">
        <f t="shared" si="6"/>
        <v/>
      </c>
      <c r="H154" s="45"/>
      <c r="I154" s="3"/>
      <c r="J154" s="2"/>
      <c r="K154" s="3"/>
      <c r="L154" s="29" t="str">
        <f t="shared" si="7"/>
        <v/>
      </c>
      <c r="M154" s="2"/>
      <c r="N154" s="5"/>
      <c r="O154" s="37"/>
      <c r="P154" s="5"/>
      <c r="Q154" s="18" t="str">
        <f t="shared" si="8"/>
        <v/>
      </c>
    </row>
    <row r="155" spans="2:17" x14ac:dyDescent="0.2">
      <c r="B155" s="42">
        <v>142</v>
      </c>
      <c r="C155" s="2"/>
      <c r="D155" s="5"/>
      <c r="E155" s="37"/>
      <c r="F155" s="5"/>
      <c r="G155" s="37" t="str">
        <f t="shared" si="6"/>
        <v/>
      </c>
      <c r="H155" s="45"/>
      <c r="I155" s="5"/>
      <c r="J155" s="2"/>
      <c r="K155" s="5"/>
      <c r="L155" s="29" t="str">
        <f t="shared" si="7"/>
        <v/>
      </c>
      <c r="M155" s="2"/>
      <c r="N155" s="5"/>
      <c r="O155" s="37"/>
      <c r="P155" s="5"/>
      <c r="Q155" s="18" t="str">
        <f t="shared" si="8"/>
        <v/>
      </c>
    </row>
    <row r="156" spans="2:17" x14ac:dyDescent="0.2">
      <c r="B156" s="42">
        <v>143</v>
      </c>
      <c r="C156" s="2"/>
      <c r="D156" s="5"/>
      <c r="E156" s="37"/>
      <c r="F156" s="5"/>
      <c r="G156" s="37" t="str">
        <f t="shared" ref="G156:G173" si="9">IF(C156+D156+E156+F156=0,"",C156+D156+E156+F156)</f>
        <v/>
      </c>
      <c r="H156" s="45"/>
      <c r="I156" s="5"/>
      <c r="J156" s="2"/>
      <c r="K156" s="5"/>
      <c r="L156" s="29" t="str">
        <f t="shared" ref="L156:L173" si="10">IF(H156+I156+J156+K156=0,"",H156+I156+J156+K156)</f>
        <v/>
      </c>
      <c r="M156" s="2"/>
      <c r="N156" s="5"/>
      <c r="O156" s="37"/>
      <c r="P156" s="5"/>
      <c r="Q156" s="18" t="str">
        <f t="shared" ref="Q156:Q173" si="11">IF(M156+N156+O156+P156=0,"",M156+N156+O156+P156)</f>
        <v/>
      </c>
    </row>
    <row r="157" spans="2:17" x14ac:dyDescent="0.2">
      <c r="B157" s="43">
        <v>144</v>
      </c>
      <c r="C157" s="7"/>
      <c r="D157" s="6"/>
      <c r="E157" s="10"/>
      <c r="F157" s="6"/>
      <c r="G157" s="37" t="str">
        <f t="shared" si="9"/>
        <v/>
      </c>
      <c r="H157" s="45"/>
      <c r="I157" s="6"/>
      <c r="J157" s="2"/>
      <c r="K157" s="6"/>
      <c r="L157" s="29" t="str">
        <f t="shared" si="10"/>
        <v/>
      </c>
      <c r="M157" s="2"/>
      <c r="N157" s="5">
        <v>1</v>
      </c>
      <c r="O157" s="37"/>
      <c r="P157" s="5"/>
      <c r="Q157" s="18">
        <f t="shared" si="11"/>
        <v>1</v>
      </c>
    </row>
    <row r="158" spans="2:17" x14ac:dyDescent="0.2">
      <c r="B158" s="42">
        <v>145</v>
      </c>
      <c r="C158" s="2"/>
      <c r="D158" s="5"/>
      <c r="E158" s="37"/>
      <c r="F158" s="5"/>
      <c r="G158" s="4" t="str">
        <f t="shared" si="9"/>
        <v/>
      </c>
      <c r="H158" s="17"/>
      <c r="I158" s="3"/>
      <c r="J158" s="4">
        <v>1</v>
      </c>
      <c r="K158" s="4"/>
      <c r="L158" s="20">
        <f t="shared" si="10"/>
        <v>1</v>
      </c>
      <c r="M158" s="8"/>
      <c r="N158" s="3"/>
      <c r="O158" s="4"/>
      <c r="P158" s="3"/>
      <c r="Q158" s="20" t="str">
        <f t="shared" si="11"/>
        <v/>
      </c>
    </row>
    <row r="159" spans="2:17" x14ac:dyDescent="0.2">
      <c r="B159" s="42">
        <v>146</v>
      </c>
      <c r="C159" s="2"/>
      <c r="D159" s="5"/>
      <c r="E159" s="37"/>
      <c r="F159" s="5"/>
      <c r="G159" s="37" t="str">
        <f t="shared" si="9"/>
        <v/>
      </c>
      <c r="H159" s="45"/>
      <c r="I159" s="5"/>
      <c r="J159" s="37"/>
      <c r="K159" s="37"/>
      <c r="L159" s="18" t="str">
        <f t="shared" si="10"/>
        <v/>
      </c>
      <c r="M159" s="2"/>
      <c r="N159" s="5"/>
      <c r="O159" s="37"/>
      <c r="P159" s="5"/>
      <c r="Q159" s="18" t="str">
        <f t="shared" si="11"/>
        <v/>
      </c>
    </row>
    <row r="160" spans="2:17" x14ac:dyDescent="0.2">
      <c r="B160" s="42">
        <v>147</v>
      </c>
      <c r="C160" s="2"/>
      <c r="D160" s="5"/>
      <c r="E160" s="37"/>
      <c r="F160" s="5"/>
      <c r="G160" s="37" t="str">
        <f t="shared" si="9"/>
        <v/>
      </c>
      <c r="H160" s="45"/>
      <c r="I160" s="5"/>
      <c r="J160" s="37"/>
      <c r="K160" s="37"/>
      <c r="L160" s="18" t="str">
        <f t="shared" si="10"/>
        <v/>
      </c>
      <c r="M160" s="2"/>
      <c r="N160" s="5"/>
      <c r="O160" s="37"/>
      <c r="P160" s="5"/>
      <c r="Q160" s="18" t="str">
        <f t="shared" si="11"/>
        <v/>
      </c>
    </row>
    <row r="161" spans="2:17" x14ac:dyDescent="0.2">
      <c r="B161" s="43">
        <v>148</v>
      </c>
      <c r="C161" s="7"/>
      <c r="D161" s="6"/>
      <c r="E161" s="10"/>
      <c r="F161" s="6"/>
      <c r="G161" s="10" t="str">
        <f t="shared" si="9"/>
        <v/>
      </c>
      <c r="H161" s="16"/>
      <c r="I161" s="6"/>
      <c r="J161" s="10"/>
      <c r="K161" s="10"/>
      <c r="L161" s="19" t="str">
        <f t="shared" si="10"/>
        <v/>
      </c>
      <c r="M161" s="7"/>
      <c r="N161" s="6"/>
      <c r="O161" s="10"/>
      <c r="P161" s="6"/>
      <c r="Q161" s="19" t="str">
        <f t="shared" si="11"/>
        <v/>
      </c>
    </row>
    <row r="162" spans="2:17" x14ac:dyDescent="0.2">
      <c r="B162" s="42">
        <v>149</v>
      </c>
      <c r="C162" s="2"/>
      <c r="D162" s="5"/>
      <c r="E162" s="37"/>
      <c r="F162" s="5"/>
      <c r="G162" s="37" t="str">
        <f t="shared" si="9"/>
        <v/>
      </c>
      <c r="H162" s="45"/>
      <c r="I162" s="5"/>
      <c r="J162" s="37"/>
      <c r="K162" s="37"/>
      <c r="L162" s="18" t="str">
        <f t="shared" si="10"/>
        <v/>
      </c>
      <c r="M162" s="2"/>
      <c r="N162" s="5"/>
      <c r="O162" s="37"/>
      <c r="P162" s="5"/>
      <c r="Q162" s="18" t="str">
        <f t="shared" si="11"/>
        <v/>
      </c>
    </row>
    <row r="163" spans="2:17" x14ac:dyDescent="0.2">
      <c r="B163" s="42">
        <v>150</v>
      </c>
      <c r="C163" s="2"/>
      <c r="D163" s="5"/>
      <c r="E163" s="37"/>
      <c r="F163" s="5"/>
      <c r="G163" s="37" t="str">
        <f t="shared" si="9"/>
        <v/>
      </c>
      <c r="H163" s="45"/>
      <c r="I163" s="5"/>
      <c r="J163" s="37"/>
      <c r="K163" s="37"/>
      <c r="L163" s="18" t="str">
        <f t="shared" si="10"/>
        <v/>
      </c>
      <c r="M163" s="2"/>
      <c r="N163" s="5"/>
      <c r="O163" s="37"/>
      <c r="P163" s="5"/>
      <c r="Q163" s="18" t="str">
        <f t="shared" si="11"/>
        <v/>
      </c>
    </row>
    <row r="164" spans="2:17" x14ac:dyDescent="0.2">
      <c r="B164" s="42">
        <v>151</v>
      </c>
      <c r="C164" s="2"/>
      <c r="D164" s="5"/>
      <c r="E164" s="37"/>
      <c r="F164" s="5"/>
      <c r="G164" s="37" t="str">
        <f t="shared" si="9"/>
        <v/>
      </c>
      <c r="H164" s="45"/>
      <c r="I164" s="5"/>
      <c r="J164" s="37"/>
      <c r="K164" s="37"/>
      <c r="L164" s="18" t="str">
        <f t="shared" si="10"/>
        <v/>
      </c>
      <c r="M164" s="2"/>
      <c r="N164" s="5"/>
      <c r="O164" s="37"/>
      <c r="P164" s="5"/>
      <c r="Q164" s="18" t="str">
        <f t="shared" si="11"/>
        <v/>
      </c>
    </row>
    <row r="165" spans="2:17" x14ac:dyDescent="0.2">
      <c r="B165" s="43">
        <v>152</v>
      </c>
      <c r="C165" s="2"/>
      <c r="D165" s="5"/>
      <c r="E165" s="37"/>
      <c r="F165" s="5"/>
      <c r="G165" s="37" t="str">
        <f t="shared" si="9"/>
        <v/>
      </c>
      <c r="H165" s="45"/>
      <c r="I165" s="5">
        <v>1</v>
      </c>
      <c r="J165" s="37"/>
      <c r="K165" s="37"/>
      <c r="L165" s="18">
        <f t="shared" si="10"/>
        <v>1</v>
      </c>
      <c r="M165" s="2"/>
      <c r="N165" s="5"/>
      <c r="O165" s="37"/>
      <c r="P165" s="5"/>
      <c r="Q165" s="18" t="str">
        <f t="shared" si="11"/>
        <v/>
      </c>
    </row>
    <row r="166" spans="2:17" x14ac:dyDescent="0.2">
      <c r="B166" s="42">
        <v>153</v>
      </c>
      <c r="C166" s="17"/>
      <c r="D166" s="3"/>
      <c r="E166" s="4"/>
      <c r="F166" s="3"/>
      <c r="G166" s="4" t="str">
        <f t="shared" si="9"/>
        <v/>
      </c>
      <c r="H166" s="17"/>
      <c r="I166" s="3"/>
      <c r="J166" s="4"/>
      <c r="K166" s="4"/>
      <c r="L166" s="20" t="str">
        <f t="shared" si="10"/>
        <v/>
      </c>
      <c r="M166" s="8"/>
      <c r="N166" s="3"/>
      <c r="O166" s="4"/>
      <c r="P166" s="3"/>
      <c r="Q166" s="20" t="str">
        <f t="shared" si="11"/>
        <v/>
      </c>
    </row>
    <row r="167" spans="2:17" x14ac:dyDescent="0.2">
      <c r="B167" s="42">
        <v>154</v>
      </c>
      <c r="C167" s="45"/>
      <c r="D167" s="5"/>
      <c r="E167" s="37"/>
      <c r="F167" s="5"/>
      <c r="G167" s="37" t="str">
        <f t="shared" si="9"/>
        <v/>
      </c>
      <c r="H167" s="45"/>
      <c r="I167" s="5"/>
      <c r="J167" s="37"/>
      <c r="K167" s="37"/>
      <c r="L167" s="18" t="str">
        <f t="shared" si="10"/>
        <v/>
      </c>
      <c r="M167" s="2"/>
      <c r="N167" s="5"/>
      <c r="O167" s="37"/>
      <c r="P167" s="5"/>
      <c r="Q167" s="18" t="str">
        <f t="shared" si="11"/>
        <v/>
      </c>
    </row>
    <row r="168" spans="2:17" x14ac:dyDescent="0.2">
      <c r="B168" s="42">
        <v>155</v>
      </c>
      <c r="C168" s="45"/>
      <c r="D168" s="5"/>
      <c r="E168" s="37"/>
      <c r="F168" s="5"/>
      <c r="G168" s="37" t="str">
        <f t="shared" si="9"/>
        <v/>
      </c>
      <c r="H168" s="45"/>
      <c r="I168" s="5"/>
      <c r="J168" s="37"/>
      <c r="K168" s="37"/>
      <c r="L168" s="18" t="str">
        <f t="shared" si="10"/>
        <v/>
      </c>
      <c r="M168" s="2"/>
      <c r="N168" s="5"/>
      <c r="O168" s="37"/>
      <c r="P168" s="5"/>
      <c r="Q168" s="18" t="str">
        <f t="shared" si="11"/>
        <v/>
      </c>
    </row>
    <row r="169" spans="2:17" x14ac:dyDescent="0.2">
      <c r="B169" s="43">
        <v>156</v>
      </c>
      <c r="C169" s="16"/>
      <c r="D169" s="6"/>
      <c r="E169" s="10"/>
      <c r="F169" s="6"/>
      <c r="G169" s="10" t="str">
        <f t="shared" si="9"/>
        <v/>
      </c>
      <c r="H169" s="16"/>
      <c r="I169" s="6"/>
      <c r="J169" s="10"/>
      <c r="K169" s="10"/>
      <c r="L169" s="19" t="str">
        <f t="shared" si="10"/>
        <v/>
      </c>
      <c r="M169" s="7"/>
      <c r="N169" s="6"/>
      <c r="O169" s="10"/>
      <c r="P169" s="6"/>
      <c r="Q169" s="19" t="str">
        <f t="shared" si="11"/>
        <v/>
      </c>
    </row>
    <row r="170" spans="2:17" x14ac:dyDescent="0.2">
      <c r="B170" s="42">
        <v>157</v>
      </c>
      <c r="C170" s="2"/>
      <c r="D170" s="5"/>
      <c r="E170" s="37"/>
      <c r="F170" s="5"/>
      <c r="G170" s="37" t="str">
        <f t="shared" si="9"/>
        <v/>
      </c>
      <c r="H170" s="45"/>
      <c r="I170" s="5"/>
      <c r="J170" s="37"/>
      <c r="K170" s="37"/>
      <c r="L170" s="18" t="str">
        <f t="shared" si="10"/>
        <v/>
      </c>
      <c r="M170" s="2"/>
      <c r="N170" s="5"/>
      <c r="O170" s="37"/>
      <c r="P170" s="5"/>
      <c r="Q170" s="18" t="str">
        <f t="shared" si="11"/>
        <v/>
      </c>
    </row>
    <row r="171" spans="2:17" x14ac:dyDescent="0.2">
      <c r="B171" s="42">
        <v>158</v>
      </c>
      <c r="C171" s="2"/>
      <c r="D171" s="5"/>
      <c r="E171" s="37"/>
      <c r="F171" s="5"/>
      <c r="G171" s="37" t="str">
        <f t="shared" si="9"/>
        <v/>
      </c>
      <c r="H171" s="45"/>
      <c r="I171" s="5"/>
      <c r="J171" s="37"/>
      <c r="K171" s="37"/>
      <c r="L171" s="18" t="str">
        <f t="shared" si="10"/>
        <v/>
      </c>
      <c r="M171" s="2"/>
      <c r="N171" s="5"/>
      <c r="O171" s="37"/>
      <c r="P171" s="5"/>
      <c r="Q171" s="18" t="str">
        <f t="shared" si="11"/>
        <v/>
      </c>
    </row>
    <row r="172" spans="2:17" x14ac:dyDescent="0.2">
      <c r="B172" s="42">
        <v>159</v>
      </c>
      <c r="C172" s="2"/>
      <c r="D172" s="5"/>
      <c r="E172" s="37"/>
      <c r="F172" s="5"/>
      <c r="G172" s="37" t="str">
        <f t="shared" si="9"/>
        <v/>
      </c>
      <c r="H172" s="45"/>
      <c r="I172" s="5"/>
      <c r="J172" s="37"/>
      <c r="K172" s="37"/>
      <c r="L172" s="18" t="str">
        <f t="shared" si="10"/>
        <v/>
      </c>
      <c r="M172" s="2"/>
      <c r="N172" s="5"/>
      <c r="O172" s="37"/>
      <c r="P172" s="5"/>
      <c r="Q172" s="18" t="str">
        <f t="shared" si="11"/>
        <v/>
      </c>
    </row>
    <row r="173" spans="2:17" x14ac:dyDescent="0.2">
      <c r="B173" s="42">
        <v>160</v>
      </c>
      <c r="C173" s="2"/>
      <c r="D173" s="5"/>
      <c r="E173" s="37"/>
      <c r="F173" s="5"/>
      <c r="G173" s="37" t="str">
        <f t="shared" si="9"/>
        <v/>
      </c>
      <c r="H173" s="45"/>
      <c r="I173" s="5"/>
      <c r="J173" s="37"/>
      <c r="K173" s="37"/>
      <c r="L173" s="18" t="str">
        <f t="shared" si="10"/>
        <v/>
      </c>
      <c r="M173" s="2"/>
      <c r="N173" s="5"/>
      <c r="O173" s="37"/>
      <c r="P173" s="5"/>
      <c r="Q173" s="18" t="str">
        <f t="shared" si="11"/>
        <v/>
      </c>
    </row>
    <row r="174" spans="2:17" x14ac:dyDescent="0.2">
      <c r="B174" s="311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spans="2:17" x14ac:dyDescent="0.2">
      <c r="B175" s="311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</row>
    <row r="176" spans="2:17" x14ac:dyDescent="0.2">
      <c r="B176" s="311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</row>
    <row r="177" spans="2:17" ht="13.5" thickBot="1" x14ac:dyDescent="0.25">
      <c r="B177" s="310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</row>
    <row r="178" spans="2:17" ht="13.5" thickBot="1" x14ac:dyDescent="0.25">
      <c r="B178" s="78" t="s">
        <v>4</v>
      </c>
      <c r="C178" s="355" t="s">
        <v>93</v>
      </c>
      <c r="D178" s="356"/>
      <c r="E178" s="356"/>
      <c r="F178" s="356"/>
      <c r="G178" s="357"/>
      <c r="H178" s="355" t="s">
        <v>79</v>
      </c>
      <c r="I178" s="356"/>
      <c r="J178" s="356"/>
      <c r="K178" s="356"/>
      <c r="L178" s="357"/>
      <c r="M178" s="355" t="s">
        <v>84</v>
      </c>
      <c r="N178" s="356"/>
      <c r="O178" s="356"/>
      <c r="P178" s="356"/>
      <c r="Q178" s="357"/>
    </row>
    <row r="179" spans="2:17" x14ac:dyDescent="0.2">
      <c r="B179" s="417" t="s">
        <v>154</v>
      </c>
      <c r="C179" s="402" t="s">
        <v>33</v>
      </c>
      <c r="D179" s="390" t="s">
        <v>34</v>
      </c>
      <c r="E179" s="398" t="s">
        <v>35</v>
      </c>
      <c r="F179" s="390" t="s">
        <v>36</v>
      </c>
      <c r="G179" s="398" t="s">
        <v>0</v>
      </c>
      <c r="H179" s="400" t="s">
        <v>33</v>
      </c>
      <c r="I179" s="390" t="s">
        <v>34</v>
      </c>
      <c r="J179" s="390" t="s">
        <v>35</v>
      </c>
      <c r="K179" s="390" t="s">
        <v>36</v>
      </c>
      <c r="L179" s="392" t="s">
        <v>0</v>
      </c>
      <c r="M179" s="394" t="s">
        <v>33</v>
      </c>
      <c r="N179" s="390" t="s">
        <v>34</v>
      </c>
      <c r="O179" s="390" t="s">
        <v>35</v>
      </c>
      <c r="P179" s="390" t="s">
        <v>36</v>
      </c>
      <c r="Q179" s="392" t="s">
        <v>0</v>
      </c>
    </row>
    <row r="180" spans="2:17" ht="13.5" thickBot="1" x14ac:dyDescent="0.25">
      <c r="B180" s="418"/>
      <c r="C180" s="405"/>
      <c r="D180" s="391"/>
      <c r="E180" s="399"/>
      <c r="F180" s="391"/>
      <c r="G180" s="399"/>
      <c r="H180" s="401"/>
      <c r="I180" s="391"/>
      <c r="J180" s="391"/>
      <c r="K180" s="391"/>
      <c r="L180" s="393"/>
      <c r="M180" s="395"/>
      <c r="N180" s="391"/>
      <c r="O180" s="391"/>
      <c r="P180" s="391"/>
      <c r="Q180" s="393"/>
    </row>
    <row r="181" spans="2:17" x14ac:dyDescent="0.2">
      <c r="B181" s="42">
        <v>161</v>
      </c>
      <c r="C181" s="2"/>
      <c r="D181" s="5"/>
      <c r="E181" s="37"/>
      <c r="F181" s="5"/>
      <c r="G181" s="37" t="str">
        <f t="shared" ref="G181:G244" si="12">IF(C181+D181+E181+F181=0,"",C181+D181+E181+F181)</f>
        <v/>
      </c>
      <c r="H181" s="45"/>
      <c r="I181" s="5"/>
      <c r="J181" s="37"/>
      <c r="K181" s="37"/>
      <c r="L181" s="18" t="str">
        <f t="shared" ref="L181:L244" si="13">IF(H181+I181+J181+K181=0,"",H181+I181+J181+K181)</f>
        <v/>
      </c>
      <c r="M181" s="2"/>
      <c r="N181" s="5"/>
      <c r="O181" s="37"/>
      <c r="P181" s="5"/>
      <c r="Q181" s="18" t="str">
        <f t="shared" ref="Q181:Q244" si="14">IF(M181+N181+O181+P181=0,"",M181+N181+O181+P181)</f>
        <v/>
      </c>
    </row>
    <row r="182" spans="2:17" x14ac:dyDescent="0.2">
      <c r="B182" s="42">
        <v>162</v>
      </c>
      <c r="C182" s="2"/>
      <c r="D182" s="5"/>
      <c r="E182" s="37"/>
      <c r="F182" s="5"/>
      <c r="G182" s="37" t="str">
        <f t="shared" si="12"/>
        <v/>
      </c>
      <c r="H182" s="45"/>
      <c r="I182" s="5"/>
      <c r="J182" s="37">
        <v>1</v>
      </c>
      <c r="K182" s="37"/>
      <c r="L182" s="18">
        <f t="shared" si="13"/>
        <v>1</v>
      </c>
      <c r="M182" s="2"/>
      <c r="N182" s="5"/>
      <c r="O182" s="37"/>
      <c r="P182" s="5"/>
      <c r="Q182" s="18" t="str">
        <f t="shared" si="14"/>
        <v/>
      </c>
    </row>
    <row r="183" spans="2:17" x14ac:dyDescent="0.2">
      <c r="B183" s="42">
        <v>163</v>
      </c>
      <c r="C183" s="2"/>
      <c r="D183" s="5"/>
      <c r="E183" s="37"/>
      <c r="F183" s="5"/>
      <c r="G183" s="37" t="str">
        <f t="shared" si="12"/>
        <v/>
      </c>
      <c r="H183" s="45"/>
      <c r="I183" s="5"/>
      <c r="J183" s="37"/>
      <c r="K183" s="37"/>
      <c r="L183" s="18" t="str">
        <f t="shared" si="13"/>
        <v/>
      </c>
      <c r="M183" s="2"/>
      <c r="N183" s="5"/>
      <c r="O183" s="37"/>
      <c r="P183" s="5"/>
      <c r="Q183" s="18" t="str">
        <f t="shared" si="14"/>
        <v/>
      </c>
    </row>
    <row r="184" spans="2:17" x14ac:dyDescent="0.2">
      <c r="B184" s="43">
        <v>164</v>
      </c>
      <c r="C184" s="2"/>
      <c r="D184" s="5"/>
      <c r="E184" s="37"/>
      <c r="F184" s="5"/>
      <c r="G184" s="37" t="str">
        <f t="shared" si="12"/>
        <v/>
      </c>
      <c r="H184" s="45"/>
      <c r="I184" s="5"/>
      <c r="J184" s="37">
        <v>1</v>
      </c>
      <c r="K184" s="37"/>
      <c r="L184" s="18">
        <f t="shared" si="13"/>
        <v>1</v>
      </c>
      <c r="M184" s="2"/>
      <c r="N184" s="5"/>
      <c r="O184" s="37"/>
      <c r="P184" s="5"/>
      <c r="Q184" s="18" t="str">
        <f t="shared" si="14"/>
        <v/>
      </c>
    </row>
    <row r="185" spans="2:17" x14ac:dyDescent="0.2">
      <c r="B185" s="42">
        <v>165</v>
      </c>
      <c r="C185" s="17"/>
      <c r="D185" s="3"/>
      <c r="E185" s="4"/>
      <c r="F185" s="3"/>
      <c r="G185" s="20" t="str">
        <f t="shared" si="12"/>
        <v/>
      </c>
      <c r="H185" s="17"/>
      <c r="I185" s="3"/>
      <c r="J185" s="4"/>
      <c r="K185" s="4"/>
      <c r="L185" s="20" t="str">
        <f t="shared" si="13"/>
        <v/>
      </c>
      <c r="M185" s="8"/>
      <c r="N185" s="3"/>
      <c r="O185" s="4"/>
      <c r="P185" s="3"/>
      <c r="Q185" s="20" t="str">
        <f t="shared" si="14"/>
        <v/>
      </c>
    </row>
    <row r="186" spans="2:17" x14ac:dyDescent="0.2">
      <c r="B186" s="42">
        <v>166</v>
      </c>
      <c r="C186" s="2"/>
      <c r="D186" s="5"/>
      <c r="E186" s="37"/>
      <c r="F186" s="5"/>
      <c r="G186" s="37" t="str">
        <f t="shared" si="12"/>
        <v/>
      </c>
      <c r="H186" s="45"/>
      <c r="I186" s="5"/>
      <c r="J186" s="37"/>
      <c r="K186" s="37"/>
      <c r="L186" s="18" t="str">
        <f t="shared" si="13"/>
        <v/>
      </c>
      <c r="M186" s="2"/>
      <c r="N186" s="5"/>
      <c r="O186" s="37"/>
      <c r="P186" s="5"/>
      <c r="Q186" s="18" t="str">
        <f t="shared" si="14"/>
        <v/>
      </c>
    </row>
    <row r="187" spans="2:17" x14ac:dyDescent="0.2">
      <c r="B187" s="42">
        <v>167</v>
      </c>
      <c r="C187" s="2"/>
      <c r="D187" s="5"/>
      <c r="E187" s="37"/>
      <c r="F187" s="5"/>
      <c r="G187" s="37" t="str">
        <f t="shared" si="12"/>
        <v/>
      </c>
      <c r="H187" s="45"/>
      <c r="I187" s="5"/>
      <c r="J187" s="37">
        <v>1</v>
      </c>
      <c r="K187" s="37"/>
      <c r="L187" s="18">
        <f t="shared" si="13"/>
        <v>1</v>
      </c>
      <c r="M187" s="2"/>
      <c r="N187" s="5"/>
      <c r="O187" s="37"/>
      <c r="P187" s="5"/>
      <c r="Q187" s="18" t="str">
        <f t="shared" si="14"/>
        <v/>
      </c>
    </row>
    <row r="188" spans="2:17" x14ac:dyDescent="0.2">
      <c r="B188" s="43">
        <v>168</v>
      </c>
      <c r="C188" s="7"/>
      <c r="D188" s="6"/>
      <c r="E188" s="10"/>
      <c r="F188" s="6"/>
      <c r="G188" s="10" t="str">
        <f t="shared" si="12"/>
        <v/>
      </c>
      <c r="H188" s="16"/>
      <c r="I188" s="6"/>
      <c r="J188" s="10"/>
      <c r="K188" s="10"/>
      <c r="L188" s="19" t="str">
        <f t="shared" si="13"/>
        <v/>
      </c>
      <c r="M188" s="7"/>
      <c r="N188" s="6"/>
      <c r="O188" s="10"/>
      <c r="P188" s="6"/>
      <c r="Q188" s="19" t="str">
        <f t="shared" si="14"/>
        <v/>
      </c>
    </row>
    <row r="189" spans="2:17" x14ac:dyDescent="0.2">
      <c r="B189" s="42">
        <v>169</v>
      </c>
      <c r="C189" s="2"/>
      <c r="D189" s="5"/>
      <c r="E189" s="37"/>
      <c r="F189" s="5"/>
      <c r="G189" s="37" t="str">
        <f t="shared" si="12"/>
        <v/>
      </c>
      <c r="H189" s="45"/>
      <c r="I189" s="5"/>
      <c r="J189" s="37"/>
      <c r="K189" s="37"/>
      <c r="L189" s="18" t="str">
        <f t="shared" si="13"/>
        <v/>
      </c>
      <c r="M189" s="2"/>
      <c r="N189" s="5"/>
      <c r="O189" s="37"/>
      <c r="P189" s="5"/>
      <c r="Q189" s="18" t="str">
        <f t="shared" si="14"/>
        <v/>
      </c>
    </row>
    <row r="190" spans="2:17" x14ac:dyDescent="0.2">
      <c r="B190" s="42">
        <v>170</v>
      </c>
      <c r="C190" s="2"/>
      <c r="D190" s="5"/>
      <c r="E190" s="37"/>
      <c r="F190" s="5"/>
      <c r="G190" s="37" t="str">
        <f t="shared" si="12"/>
        <v/>
      </c>
      <c r="H190" s="45"/>
      <c r="I190" s="5"/>
      <c r="J190" s="37"/>
      <c r="K190" s="37"/>
      <c r="L190" s="18" t="str">
        <f t="shared" si="13"/>
        <v/>
      </c>
      <c r="M190" s="2"/>
      <c r="N190" s="5"/>
      <c r="O190" s="37"/>
      <c r="P190" s="5"/>
      <c r="Q190" s="18" t="str">
        <f t="shared" si="14"/>
        <v/>
      </c>
    </row>
    <row r="191" spans="2:17" x14ac:dyDescent="0.2">
      <c r="B191" s="42">
        <v>171</v>
      </c>
      <c r="C191" s="2"/>
      <c r="D191" s="5"/>
      <c r="E191" s="37"/>
      <c r="F191" s="5"/>
      <c r="G191" s="37" t="str">
        <f t="shared" si="12"/>
        <v/>
      </c>
      <c r="H191" s="45"/>
      <c r="I191" s="5"/>
      <c r="J191" s="37"/>
      <c r="K191" s="37"/>
      <c r="L191" s="18" t="str">
        <f t="shared" si="13"/>
        <v/>
      </c>
      <c r="M191" s="2"/>
      <c r="N191" s="5"/>
      <c r="O191" s="37"/>
      <c r="P191" s="5"/>
      <c r="Q191" s="18" t="str">
        <f t="shared" si="14"/>
        <v/>
      </c>
    </row>
    <row r="192" spans="2:17" x14ac:dyDescent="0.2">
      <c r="B192" s="43">
        <v>172</v>
      </c>
      <c r="C192" s="2"/>
      <c r="D192" s="5"/>
      <c r="E192" s="37"/>
      <c r="F192" s="5"/>
      <c r="G192" s="37" t="str">
        <f t="shared" si="12"/>
        <v/>
      </c>
      <c r="H192" s="45"/>
      <c r="I192" s="5"/>
      <c r="J192" s="37"/>
      <c r="K192" s="37"/>
      <c r="L192" s="18" t="str">
        <f t="shared" si="13"/>
        <v/>
      </c>
      <c r="M192" s="2"/>
      <c r="N192" s="5"/>
      <c r="O192" s="37"/>
      <c r="P192" s="5"/>
      <c r="Q192" s="18" t="str">
        <f t="shared" si="14"/>
        <v/>
      </c>
    </row>
    <row r="193" spans="2:17" x14ac:dyDescent="0.2">
      <c r="B193" s="42">
        <v>173</v>
      </c>
      <c r="C193" s="17"/>
      <c r="D193" s="3"/>
      <c r="E193" s="4"/>
      <c r="F193" s="3"/>
      <c r="G193" s="4" t="str">
        <f t="shared" si="12"/>
        <v/>
      </c>
      <c r="H193" s="17"/>
      <c r="I193" s="3"/>
      <c r="J193" s="4"/>
      <c r="K193" s="4"/>
      <c r="L193" s="20" t="str">
        <f t="shared" si="13"/>
        <v/>
      </c>
      <c r="M193" s="8"/>
      <c r="N193" s="3"/>
      <c r="O193" s="4"/>
      <c r="P193" s="3"/>
      <c r="Q193" s="20" t="str">
        <f t="shared" si="14"/>
        <v/>
      </c>
    </row>
    <row r="194" spans="2:17" x14ac:dyDescent="0.2">
      <c r="B194" s="42">
        <v>174</v>
      </c>
      <c r="C194" s="45"/>
      <c r="D194" s="5"/>
      <c r="E194" s="37"/>
      <c r="F194" s="5"/>
      <c r="G194" s="37" t="str">
        <f t="shared" si="12"/>
        <v/>
      </c>
      <c r="H194" s="45"/>
      <c r="I194" s="5"/>
      <c r="J194" s="37"/>
      <c r="K194" s="37"/>
      <c r="L194" s="18" t="str">
        <f t="shared" si="13"/>
        <v/>
      </c>
      <c r="M194" s="2"/>
      <c r="N194" s="5"/>
      <c r="O194" s="37"/>
      <c r="P194" s="5"/>
      <c r="Q194" s="18" t="str">
        <f t="shared" si="14"/>
        <v/>
      </c>
    </row>
    <row r="195" spans="2:17" x14ac:dyDescent="0.2">
      <c r="B195" s="42">
        <v>175</v>
      </c>
      <c r="C195" s="45"/>
      <c r="D195" s="5"/>
      <c r="E195" s="37"/>
      <c r="F195" s="5"/>
      <c r="G195" s="37" t="str">
        <f t="shared" si="12"/>
        <v/>
      </c>
      <c r="H195" s="45"/>
      <c r="I195" s="5"/>
      <c r="J195" s="37"/>
      <c r="K195" s="37"/>
      <c r="L195" s="18" t="str">
        <f t="shared" si="13"/>
        <v/>
      </c>
      <c r="M195" s="2"/>
      <c r="N195" s="5"/>
      <c r="O195" s="37"/>
      <c r="P195" s="5"/>
      <c r="Q195" s="18" t="str">
        <f t="shared" si="14"/>
        <v/>
      </c>
    </row>
    <row r="196" spans="2:17" x14ac:dyDescent="0.2">
      <c r="B196" s="43">
        <v>176</v>
      </c>
      <c r="C196" s="16"/>
      <c r="D196" s="6"/>
      <c r="E196" s="10"/>
      <c r="F196" s="6"/>
      <c r="G196" s="10" t="str">
        <f t="shared" si="12"/>
        <v/>
      </c>
      <c r="H196" s="16"/>
      <c r="I196" s="6"/>
      <c r="J196" s="10"/>
      <c r="K196" s="10"/>
      <c r="L196" s="19" t="str">
        <f t="shared" si="13"/>
        <v/>
      </c>
      <c r="M196" s="7"/>
      <c r="N196" s="6"/>
      <c r="O196" s="10"/>
      <c r="P196" s="6"/>
      <c r="Q196" s="19" t="str">
        <f t="shared" si="14"/>
        <v/>
      </c>
    </row>
    <row r="197" spans="2:17" x14ac:dyDescent="0.2">
      <c r="B197" s="42">
        <v>177</v>
      </c>
      <c r="C197" s="2"/>
      <c r="D197" s="5"/>
      <c r="E197" s="37"/>
      <c r="F197" s="5"/>
      <c r="G197" s="37" t="str">
        <f t="shared" si="12"/>
        <v/>
      </c>
      <c r="H197" s="45"/>
      <c r="I197" s="5"/>
      <c r="J197" s="37"/>
      <c r="K197" s="37"/>
      <c r="L197" s="18" t="str">
        <f t="shared" si="13"/>
        <v/>
      </c>
      <c r="M197" s="2"/>
      <c r="N197" s="5"/>
      <c r="O197" s="37"/>
      <c r="P197" s="5"/>
      <c r="Q197" s="18" t="str">
        <f t="shared" si="14"/>
        <v/>
      </c>
    </row>
    <row r="198" spans="2:17" x14ac:dyDescent="0.2">
      <c r="B198" s="42">
        <v>178</v>
      </c>
      <c r="C198" s="2"/>
      <c r="D198" s="5"/>
      <c r="E198" s="37"/>
      <c r="F198" s="5"/>
      <c r="G198" s="37" t="str">
        <f t="shared" si="12"/>
        <v/>
      </c>
      <c r="H198" s="45"/>
      <c r="I198" s="5"/>
      <c r="J198" s="37"/>
      <c r="K198" s="37"/>
      <c r="L198" s="18" t="str">
        <f t="shared" si="13"/>
        <v/>
      </c>
      <c r="M198" s="2"/>
      <c r="N198" s="5"/>
      <c r="O198" s="37"/>
      <c r="P198" s="5"/>
      <c r="Q198" s="18" t="str">
        <f t="shared" si="14"/>
        <v/>
      </c>
    </row>
    <row r="199" spans="2:17" x14ac:dyDescent="0.2">
      <c r="B199" s="42">
        <v>179</v>
      </c>
      <c r="C199" s="2"/>
      <c r="D199" s="5"/>
      <c r="E199" s="37"/>
      <c r="F199" s="5"/>
      <c r="G199" s="37" t="str">
        <f t="shared" si="12"/>
        <v/>
      </c>
      <c r="H199" s="45"/>
      <c r="I199" s="5">
        <v>1</v>
      </c>
      <c r="J199" s="37">
        <v>1</v>
      </c>
      <c r="K199" s="37"/>
      <c r="L199" s="18">
        <f t="shared" si="13"/>
        <v>2</v>
      </c>
      <c r="M199" s="2"/>
      <c r="N199" s="5"/>
      <c r="O199" s="37"/>
      <c r="P199" s="5"/>
      <c r="Q199" s="18" t="str">
        <f t="shared" si="14"/>
        <v/>
      </c>
    </row>
    <row r="200" spans="2:17" x14ac:dyDescent="0.2">
      <c r="B200" s="43">
        <v>180</v>
      </c>
      <c r="C200" s="2"/>
      <c r="D200" s="5"/>
      <c r="E200" s="37"/>
      <c r="F200" s="5"/>
      <c r="G200" s="37" t="str">
        <f t="shared" si="12"/>
        <v/>
      </c>
      <c r="H200" s="45"/>
      <c r="I200" s="5"/>
      <c r="J200" s="37"/>
      <c r="K200" s="37"/>
      <c r="L200" s="18" t="str">
        <f t="shared" si="13"/>
        <v/>
      </c>
      <c r="M200" s="2"/>
      <c r="N200" s="5"/>
      <c r="O200" s="37"/>
      <c r="P200" s="5"/>
      <c r="Q200" s="18" t="str">
        <f t="shared" si="14"/>
        <v/>
      </c>
    </row>
    <row r="201" spans="2:17" x14ac:dyDescent="0.2">
      <c r="B201" s="42">
        <v>181</v>
      </c>
      <c r="C201" s="17"/>
      <c r="D201" s="3"/>
      <c r="E201" s="4"/>
      <c r="F201" s="3"/>
      <c r="G201" s="20" t="str">
        <f t="shared" si="12"/>
        <v/>
      </c>
      <c r="H201" s="17">
        <v>1</v>
      </c>
      <c r="I201" s="3"/>
      <c r="J201" s="4"/>
      <c r="K201" s="4"/>
      <c r="L201" s="20">
        <f t="shared" si="13"/>
        <v>1</v>
      </c>
      <c r="M201" s="8"/>
      <c r="N201" s="3"/>
      <c r="O201" s="4"/>
      <c r="P201" s="3"/>
      <c r="Q201" s="20" t="str">
        <f t="shared" si="14"/>
        <v/>
      </c>
    </row>
    <row r="202" spans="2:17" x14ac:dyDescent="0.2">
      <c r="B202" s="42">
        <v>182</v>
      </c>
      <c r="C202" s="2"/>
      <c r="D202" s="5"/>
      <c r="E202" s="37"/>
      <c r="F202" s="5"/>
      <c r="G202" s="37" t="str">
        <f t="shared" si="12"/>
        <v/>
      </c>
      <c r="H202" s="45"/>
      <c r="I202" s="5"/>
      <c r="J202" s="37"/>
      <c r="K202" s="37"/>
      <c r="L202" s="18" t="str">
        <f t="shared" si="13"/>
        <v/>
      </c>
      <c r="M202" s="2"/>
      <c r="N202" s="5"/>
      <c r="O202" s="37"/>
      <c r="P202" s="5"/>
      <c r="Q202" s="18" t="str">
        <f t="shared" si="14"/>
        <v/>
      </c>
    </row>
    <row r="203" spans="2:17" x14ac:dyDescent="0.2">
      <c r="B203" s="42">
        <v>183</v>
      </c>
      <c r="C203" s="2"/>
      <c r="D203" s="5"/>
      <c r="E203" s="37"/>
      <c r="F203" s="5"/>
      <c r="G203" s="37" t="str">
        <f t="shared" si="12"/>
        <v/>
      </c>
      <c r="H203" s="45"/>
      <c r="I203" s="5"/>
      <c r="J203" s="37"/>
      <c r="K203" s="37"/>
      <c r="L203" s="18" t="str">
        <f t="shared" si="13"/>
        <v/>
      </c>
      <c r="M203" s="2"/>
      <c r="N203" s="5">
        <v>1</v>
      </c>
      <c r="O203" s="37"/>
      <c r="P203" s="5"/>
      <c r="Q203" s="18">
        <f t="shared" si="14"/>
        <v>1</v>
      </c>
    </row>
    <row r="204" spans="2:17" x14ac:dyDescent="0.2">
      <c r="B204" s="43">
        <v>184</v>
      </c>
      <c r="C204" s="7"/>
      <c r="D204" s="6"/>
      <c r="E204" s="10"/>
      <c r="F204" s="6"/>
      <c r="G204" s="10" t="str">
        <f t="shared" si="12"/>
        <v/>
      </c>
      <c r="H204" s="16"/>
      <c r="I204" s="6"/>
      <c r="J204" s="10"/>
      <c r="K204" s="10"/>
      <c r="L204" s="19" t="str">
        <f t="shared" si="13"/>
        <v/>
      </c>
      <c r="M204" s="7"/>
      <c r="N204" s="6"/>
      <c r="O204" s="10"/>
      <c r="P204" s="6"/>
      <c r="Q204" s="19" t="str">
        <f t="shared" si="14"/>
        <v/>
      </c>
    </row>
    <row r="205" spans="2:17" x14ac:dyDescent="0.2">
      <c r="B205" s="42">
        <v>185</v>
      </c>
      <c r="C205" s="2"/>
      <c r="D205" s="5"/>
      <c r="E205" s="37"/>
      <c r="F205" s="5"/>
      <c r="G205" s="37" t="str">
        <f t="shared" si="12"/>
        <v/>
      </c>
      <c r="H205" s="45"/>
      <c r="I205" s="5"/>
      <c r="J205" s="37"/>
      <c r="K205" s="37"/>
      <c r="L205" s="18" t="str">
        <f t="shared" si="13"/>
        <v/>
      </c>
      <c r="M205" s="2"/>
      <c r="N205" s="5"/>
      <c r="O205" s="37"/>
      <c r="P205" s="5"/>
      <c r="Q205" s="18" t="str">
        <f t="shared" si="14"/>
        <v/>
      </c>
    </row>
    <row r="206" spans="2:17" x14ac:dyDescent="0.2">
      <c r="B206" s="42">
        <v>186</v>
      </c>
      <c r="C206" s="2"/>
      <c r="D206" s="5"/>
      <c r="E206" s="37"/>
      <c r="F206" s="5"/>
      <c r="G206" s="37" t="str">
        <f t="shared" si="12"/>
        <v/>
      </c>
      <c r="H206" s="45"/>
      <c r="I206" s="5"/>
      <c r="J206" s="37"/>
      <c r="K206" s="37"/>
      <c r="L206" s="18" t="str">
        <f t="shared" si="13"/>
        <v/>
      </c>
      <c r="M206" s="2"/>
      <c r="N206" s="5"/>
      <c r="O206" s="37"/>
      <c r="P206" s="5"/>
      <c r="Q206" s="18" t="str">
        <f t="shared" si="14"/>
        <v/>
      </c>
    </row>
    <row r="207" spans="2:17" x14ac:dyDescent="0.2">
      <c r="B207" s="42">
        <v>187</v>
      </c>
      <c r="C207" s="2"/>
      <c r="D207" s="5"/>
      <c r="E207" s="37"/>
      <c r="F207" s="5"/>
      <c r="G207" s="37" t="str">
        <f t="shared" si="12"/>
        <v/>
      </c>
      <c r="H207" s="45"/>
      <c r="I207" s="5"/>
      <c r="J207" s="37"/>
      <c r="K207" s="37"/>
      <c r="L207" s="18" t="str">
        <f t="shared" si="13"/>
        <v/>
      </c>
      <c r="M207" s="2"/>
      <c r="N207" s="5"/>
      <c r="O207" s="37"/>
      <c r="P207" s="5"/>
      <c r="Q207" s="18" t="str">
        <f t="shared" si="14"/>
        <v/>
      </c>
    </row>
    <row r="208" spans="2:17" x14ac:dyDescent="0.2">
      <c r="B208" s="43">
        <v>188</v>
      </c>
      <c r="C208" s="2"/>
      <c r="D208" s="5"/>
      <c r="E208" s="37"/>
      <c r="F208" s="5"/>
      <c r="G208" s="37" t="str">
        <f t="shared" si="12"/>
        <v/>
      </c>
      <c r="H208" s="45"/>
      <c r="I208" s="5">
        <v>1</v>
      </c>
      <c r="J208" s="37"/>
      <c r="K208" s="37"/>
      <c r="L208" s="18">
        <f t="shared" si="13"/>
        <v>1</v>
      </c>
      <c r="M208" s="2"/>
      <c r="N208" s="5"/>
      <c r="O208" s="37"/>
      <c r="P208" s="5"/>
      <c r="Q208" s="18" t="str">
        <f t="shared" si="14"/>
        <v/>
      </c>
    </row>
    <row r="209" spans="2:17" x14ac:dyDescent="0.2">
      <c r="B209" s="42">
        <v>189</v>
      </c>
      <c r="C209" s="17"/>
      <c r="D209" s="3"/>
      <c r="E209" s="4"/>
      <c r="F209" s="3"/>
      <c r="G209" s="4" t="str">
        <f t="shared" si="12"/>
        <v/>
      </c>
      <c r="H209" s="17"/>
      <c r="I209" s="3"/>
      <c r="J209" s="4">
        <v>1</v>
      </c>
      <c r="K209" s="4"/>
      <c r="L209" s="20">
        <f t="shared" si="13"/>
        <v>1</v>
      </c>
      <c r="M209" s="8"/>
      <c r="N209" s="3"/>
      <c r="O209" s="4"/>
      <c r="P209" s="3"/>
      <c r="Q209" s="20" t="str">
        <f t="shared" si="14"/>
        <v/>
      </c>
    </row>
    <row r="210" spans="2:17" x14ac:dyDescent="0.2">
      <c r="B210" s="42">
        <v>190</v>
      </c>
      <c r="C210" s="45"/>
      <c r="D210" s="5"/>
      <c r="E210" s="37"/>
      <c r="F210" s="5"/>
      <c r="G210" s="37" t="str">
        <f t="shared" si="12"/>
        <v/>
      </c>
      <c r="H210" s="45"/>
      <c r="I210" s="5"/>
      <c r="J210" s="37"/>
      <c r="K210" s="37"/>
      <c r="L210" s="18" t="str">
        <f t="shared" si="13"/>
        <v/>
      </c>
      <c r="M210" s="2"/>
      <c r="N210" s="5">
        <v>1</v>
      </c>
      <c r="O210" s="37">
        <v>1</v>
      </c>
      <c r="P210" s="5"/>
      <c r="Q210" s="18">
        <f t="shared" si="14"/>
        <v>2</v>
      </c>
    </row>
    <row r="211" spans="2:17" x14ac:dyDescent="0.2">
      <c r="B211" s="42">
        <v>191</v>
      </c>
      <c r="C211" s="45"/>
      <c r="D211" s="5"/>
      <c r="E211" s="37"/>
      <c r="F211" s="5"/>
      <c r="G211" s="37" t="str">
        <f t="shared" si="12"/>
        <v/>
      </c>
      <c r="H211" s="45"/>
      <c r="I211" s="5"/>
      <c r="J211" s="37">
        <v>1</v>
      </c>
      <c r="K211" s="37"/>
      <c r="L211" s="18">
        <f t="shared" si="13"/>
        <v>1</v>
      </c>
      <c r="M211" s="2"/>
      <c r="N211" s="5"/>
      <c r="O211" s="37"/>
      <c r="P211" s="5"/>
      <c r="Q211" s="18" t="str">
        <f t="shared" si="14"/>
        <v/>
      </c>
    </row>
    <row r="212" spans="2:17" x14ac:dyDescent="0.2">
      <c r="B212" s="43">
        <v>192</v>
      </c>
      <c r="C212" s="16"/>
      <c r="D212" s="6"/>
      <c r="E212" s="10"/>
      <c r="F212" s="6"/>
      <c r="G212" s="10" t="str">
        <f t="shared" si="12"/>
        <v/>
      </c>
      <c r="H212" s="16"/>
      <c r="I212" s="6">
        <v>1</v>
      </c>
      <c r="J212" s="10"/>
      <c r="K212" s="10"/>
      <c r="L212" s="19">
        <f t="shared" si="13"/>
        <v>1</v>
      </c>
      <c r="M212" s="7"/>
      <c r="N212" s="6"/>
      <c r="O212" s="10"/>
      <c r="P212" s="6"/>
      <c r="Q212" s="19" t="str">
        <f t="shared" si="14"/>
        <v/>
      </c>
    </row>
    <row r="213" spans="2:17" x14ac:dyDescent="0.2">
      <c r="B213" s="42">
        <v>193</v>
      </c>
      <c r="C213" s="2"/>
      <c r="D213" s="5"/>
      <c r="E213" s="37"/>
      <c r="F213" s="5"/>
      <c r="G213" s="37" t="str">
        <f t="shared" si="12"/>
        <v/>
      </c>
      <c r="H213" s="45"/>
      <c r="I213" s="5"/>
      <c r="J213" s="37"/>
      <c r="K213" s="37"/>
      <c r="L213" s="18" t="str">
        <f t="shared" si="13"/>
        <v/>
      </c>
      <c r="M213" s="2"/>
      <c r="N213" s="5"/>
      <c r="O213" s="37"/>
      <c r="P213" s="5"/>
      <c r="Q213" s="18" t="str">
        <f t="shared" si="14"/>
        <v/>
      </c>
    </row>
    <row r="214" spans="2:17" x14ac:dyDescent="0.2">
      <c r="B214" s="42">
        <v>194</v>
      </c>
      <c r="C214" s="2"/>
      <c r="D214" s="5"/>
      <c r="E214" s="37"/>
      <c r="F214" s="5"/>
      <c r="G214" s="37" t="str">
        <f t="shared" si="12"/>
        <v/>
      </c>
      <c r="H214" s="45"/>
      <c r="I214" s="5"/>
      <c r="J214" s="37">
        <v>1</v>
      </c>
      <c r="K214" s="37"/>
      <c r="L214" s="18">
        <f t="shared" si="13"/>
        <v>1</v>
      </c>
      <c r="M214" s="2"/>
      <c r="N214" s="5"/>
      <c r="O214" s="37"/>
      <c r="P214" s="5"/>
      <c r="Q214" s="18" t="str">
        <f t="shared" si="14"/>
        <v/>
      </c>
    </row>
    <row r="215" spans="2:17" x14ac:dyDescent="0.2">
      <c r="B215" s="42">
        <v>195</v>
      </c>
      <c r="C215" s="2"/>
      <c r="D215" s="5"/>
      <c r="E215" s="37"/>
      <c r="F215" s="5"/>
      <c r="G215" s="37" t="str">
        <f t="shared" si="12"/>
        <v/>
      </c>
      <c r="H215" s="45"/>
      <c r="I215" s="5"/>
      <c r="J215" s="37">
        <v>1</v>
      </c>
      <c r="K215" s="37"/>
      <c r="L215" s="18">
        <f t="shared" si="13"/>
        <v>1</v>
      </c>
      <c r="M215" s="2"/>
      <c r="N215" s="5"/>
      <c r="O215" s="37"/>
      <c r="P215" s="5"/>
      <c r="Q215" s="18" t="str">
        <f t="shared" si="14"/>
        <v/>
      </c>
    </row>
    <row r="216" spans="2:17" x14ac:dyDescent="0.2">
      <c r="B216" s="43">
        <v>196</v>
      </c>
      <c r="C216" s="2"/>
      <c r="D216" s="5"/>
      <c r="E216" s="37"/>
      <c r="F216" s="5"/>
      <c r="G216" s="37" t="str">
        <f t="shared" si="12"/>
        <v/>
      </c>
      <c r="H216" s="45"/>
      <c r="I216" s="5"/>
      <c r="J216" s="37"/>
      <c r="K216" s="37"/>
      <c r="L216" s="18" t="str">
        <f t="shared" si="13"/>
        <v/>
      </c>
      <c r="M216" s="2"/>
      <c r="N216" s="5"/>
      <c r="O216" s="37"/>
      <c r="P216" s="5"/>
      <c r="Q216" s="18" t="str">
        <f t="shared" si="14"/>
        <v/>
      </c>
    </row>
    <row r="217" spans="2:17" x14ac:dyDescent="0.2">
      <c r="B217" s="42">
        <v>197</v>
      </c>
      <c r="C217" s="17"/>
      <c r="D217" s="3"/>
      <c r="E217" s="4"/>
      <c r="F217" s="3"/>
      <c r="G217" s="20" t="str">
        <f t="shared" si="12"/>
        <v/>
      </c>
      <c r="H217" s="17"/>
      <c r="I217" s="3"/>
      <c r="J217" s="4"/>
      <c r="K217" s="4"/>
      <c r="L217" s="20" t="str">
        <f t="shared" si="13"/>
        <v/>
      </c>
      <c r="M217" s="8"/>
      <c r="N217" s="3"/>
      <c r="O217" s="4"/>
      <c r="P217" s="3"/>
      <c r="Q217" s="20" t="str">
        <f t="shared" si="14"/>
        <v/>
      </c>
    </row>
    <row r="218" spans="2:17" x14ac:dyDescent="0.2">
      <c r="B218" s="42">
        <v>198</v>
      </c>
      <c r="C218" s="2"/>
      <c r="D218" s="5"/>
      <c r="E218" s="37"/>
      <c r="F218" s="5"/>
      <c r="G218" s="37" t="str">
        <f t="shared" si="12"/>
        <v/>
      </c>
      <c r="H218" s="45"/>
      <c r="I218" s="5"/>
      <c r="J218" s="37"/>
      <c r="K218" s="37"/>
      <c r="L218" s="18" t="str">
        <f t="shared" si="13"/>
        <v/>
      </c>
      <c r="M218" s="2"/>
      <c r="N218" s="5"/>
      <c r="O218" s="37">
        <v>1</v>
      </c>
      <c r="P218" s="5"/>
      <c r="Q218" s="18">
        <f t="shared" si="14"/>
        <v>1</v>
      </c>
    </row>
    <row r="219" spans="2:17" x14ac:dyDescent="0.2">
      <c r="B219" s="42">
        <v>199</v>
      </c>
      <c r="C219" s="2"/>
      <c r="D219" s="5"/>
      <c r="E219" s="37"/>
      <c r="F219" s="5"/>
      <c r="G219" s="37" t="str">
        <f t="shared" si="12"/>
        <v/>
      </c>
      <c r="H219" s="45"/>
      <c r="I219" s="5"/>
      <c r="J219" s="37"/>
      <c r="K219" s="37"/>
      <c r="L219" s="18" t="str">
        <f t="shared" si="13"/>
        <v/>
      </c>
      <c r="M219" s="2"/>
      <c r="N219" s="5"/>
      <c r="O219" s="37"/>
      <c r="P219" s="5"/>
      <c r="Q219" s="18" t="str">
        <f t="shared" si="14"/>
        <v/>
      </c>
    </row>
    <row r="220" spans="2:17" x14ac:dyDescent="0.2">
      <c r="B220" s="43">
        <v>200</v>
      </c>
      <c r="C220" s="7"/>
      <c r="D220" s="6"/>
      <c r="E220" s="10"/>
      <c r="F220" s="6"/>
      <c r="G220" s="10" t="str">
        <f t="shared" si="12"/>
        <v/>
      </c>
      <c r="H220" s="16"/>
      <c r="I220" s="6"/>
      <c r="J220" s="10"/>
      <c r="K220" s="10"/>
      <c r="L220" s="19" t="str">
        <f t="shared" si="13"/>
        <v/>
      </c>
      <c r="M220" s="7"/>
      <c r="N220" s="6"/>
      <c r="O220" s="10"/>
      <c r="P220" s="6"/>
      <c r="Q220" s="19" t="str">
        <f t="shared" si="14"/>
        <v/>
      </c>
    </row>
    <row r="221" spans="2:17" x14ac:dyDescent="0.2">
      <c r="B221" s="42">
        <v>201</v>
      </c>
      <c r="C221" s="2"/>
      <c r="D221" s="5"/>
      <c r="E221" s="37"/>
      <c r="F221" s="5"/>
      <c r="G221" s="37" t="str">
        <f t="shared" si="12"/>
        <v/>
      </c>
      <c r="H221" s="45"/>
      <c r="I221" s="5"/>
      <c r="J221" s="37"/>
      <c r="K221" s="37"/>
      <c r="L221" s="18" t="str">
        <f t="shared" si="13"/>
        <v/>
      </c>
      <c r="M221" s="2"/>
      <c r="N221" s="5"/>
      <c r="O221" s="37"/>
      <c r="P221" s="5"/>
      <c r="Q221" s="18" t="str">
        <f t="shared" si="14"/>
        <v/>
      </c>
    </row>
    <row r="222" spans="2:17" x14ac:dyDescent="0.2">
      <c r="B222" s="42">
        <v>202</v>
      </c>
      <c r="C222" s="2"/>
      <c r="D222" s="5"/>
      <c r="E222" s="37"/>
      <c r="F222" s="5"/>
      <c r="G222" s="37" t="str">
        <f t="shared" si="12"/>
        <v/>
      </c>
      <c r="H222" s="45"/>
      <c r="I222" s="5"/>
      <c r="J222" s="37"/>
      <c r="K222" s="37"/>
      <c r="L222" s="18" t="str">
        <f t="shared" si="13"/>
        <v/>
      </c>
      <c r="M222" s="2"/>
      <c r="N222" s="5"/>
      <c r="O222" s="37"/>
      <c r="P222" s="5"/>
      <c r="Q222" s="18" t="str">
        <f t="shared" si="14"/>
        <v/>
      </c>
    </row>
    <row r="223" spans="2:17" x14ac:dyDescent="0.2">
      <c r="B223" s="42">
        <v>203</v>
      </c>
      <c r="C223" s="2"/>
      <c r="D223" s="5"/>
      <c r="E223" s="37"/>
      <c r="F223" s="5"/>
      <c r="G223" s="37" t="str">
        <f t="shared" si="12"/>
        <v/>
      </c>
      <c r="H223" s="45"/>
      <c r="I223" s="5"/>
      <c r="J223" s="37"/>
      <c r="K223" s="37"/>
      <c r="L223" s="18" t="str">
        <f t="shared" si="13"/>
        <v/>
      </c>
      <c r="M223" s="2"/>
      <c r="N223" s="5"/>
      <c r="O223" s="37"/>
      <c r="P223" s="5"/>
      <c r="Q223" s="18" t="str">
        <f t="shared" si="14"/>
        <v/>
      </c>
    </row>
    <row r="224" spans="2:17" x14ac:dyDescent="0.2">
      <c r="B224" s="43">
        <v>204</v>
      </c>
      <c r="C224" s="2"/>
      <c r="D224" s="5"/>
      <c r="E224" s="37"/>
      <c r="F224" s="5"/>
      <c r="G224" s="37" t="str">
        <f t="shared" si="12"/>
        <v/>
      </c>
      <c r="H224" s="45"/>
      <c r="I224" s="5"/>
      <c r="J224" s="37"/>
      <c r="K224" s="37"/>
      <c r="L224" s="18" t="str">
        <f t="shared" si="13"/>
        <v/>
      </c>
      <c r="M224" s="2"/>
      <c r="N224" s="5"/>
      <c r="O224" s="37"/>
      <c r="P224" s="5"/>
      <c r="Q224" s="18" t="str">
        <f t="shared" si="14"/>
        <v/>
      </c>
    </row>
    <row r="225" spans="2:17" x14ac:dyDescent="0.2">
      <c r="B225" s="42">
        <v>205</v>
      </c>
      <c r="C225" s="17"/>
      <c r="D225" s="3"/>
      <c r="E225" s="4"/>
      <c r="F225" s="3"/>
      <c r="G225" s="4" t="str">
        <f t="shared" si="12"/>
        <v/>
      </c>
      <c r="H225" s="17"/>
      <c r="I225" s="3"/>
      <c r="J225" s="4"/>
      <c r="K225" s="4"/>
      <c r="L225" s="20" t="str">
        <f t="shared" si="13"/>
        <v/>
      </c>
      <c r="M225" s="8"/>
      <c r="N225" s="3"/>
      <c r="O225" s="4"/>
      <c r="P225" s="3"/>
      <c r="Q225" s="20" t="str">
        <f t="shared" si="14"/>
        <v/>
      </c>
    </row>
    <row r="226" spans="2:17" x14ac:dyDescent="0.2">
      <c r="B226" s="42">
        <v>206</v>
      </c>
      <c r="C226" s="45"/>
      <c r="D226" s="5"/>
      <c r="E226" s="37"/>
      <c r="F226" s="5"/>
      <c r="G226" s="37" t="str">
        <f t="shared" si="12"/>
        <v/>
      </c>
      <c r="H226" s="45"/>
      <c r="I226" s="5"/>
      <c r="J226" s="37"/>
      <c r="K226" s="37"/>
      <c r="L226" s="18" t="str">
        <f t="shared" si="13"/>
        <v/>
      </c>
      <c r="M226" s="2"/>
      <c r="N226" s="5"/>
      <c r="O226" s="37"/>
      <c r="P226" s="5"/>
      <c r="Q226" s="18" t="str">
        <f t="shared" si="14"/>
        <v/>
      </c>
    </row>
    <row r="227" spans="2:17" x14ac:dyDescent="0.2">
      <c r="B227" s="42">
        <v>207</v>
      </c>
      <c r="C227" s="45"/>
      <c r="D227" s="5"/>
      <c r="E227" s="37"/>
      <c r="F227" s="5"/>
      <c r="G227" s="37" t="str">
        <f t="shared" si="12"/>
        <v/>
      </c>
      <c r="H227" s="45"/>
      <c r="I227" s="5"/>
      <c r="J227" s="37"/>
      <c r="K227" s="37"/>
      <c r="L227" s="18" t="str">
        <f t="shared" si="13"/>
        <v/>
      </c>
      <c r="M227" s="2"/>
      <c r="N227" s="5"/>
      <c r="O227" s="37"/>
      <c r="P227" s="5"/>
      <c r="Q227" s="18" t="str">
        <f t="shared" si="14"/>
        <v/>
      </c>
    </row>
    <row r="228" spans="2:17" x14ac:dyDescent="0.2">
      <c r="B228" s="43">
        <v>208</v>
      </c>
      <c r="C228" s="16"/>
      <c r="D228" s="6"/>
      <c r="E228" s="10"/>
      <c r="F228" s="6"/>
      <c r="G228" s="10" t="str">
        <f t="shared" si="12"/>
        <v/>
      </c>
      <c r="H228" s="16"/>
      <c r="I228" s="6"/>
      <c r="J228" s="10"/>
      <c r="K228" s="10"/>
      <c r="L228" s="19" t="str">
        <f t="shared" si="13"/>
        <v/>
      </c>
      <c r="M228" s="7"/>
      <c r="N228" s="6"/>
      <c r="O228" s="10"/>
      <c r="P228" s="6"/>
      <c r="Q228" s="19" t="str">
        <f t="shared" si="14"/>
        <v/>
      </c>
    </row>
    <row r="229" spans="2:17" x14ac:dyDescent="0.2">
      <c r="B229" s="42">
        <v>209</v>
      </c>
      <c r="C229" s="2"/>
      <c r="D229" s="5"/>
      <c r="E229" s="37"/>
      <c r="F229" s="5"/>
      <c r="G229" s="37" t="str">
        <f t="shared" si="12"/>
        <v/>
      </c>
      <c r="H229" s="45"/>
      <c r="I229" s="5"/>
      <c r="J229" s="37"/>
      <c r="K229" s="37"/>
      <c r="L229" s="18" t="str">
        <f t="shared" si="13"/>
        <v/>
      </c>
      <c r="M229" s="2"/>
      <c r="N229" s="5"/>
      <c r="O229" s="37"/>
      <c r="P229" s="5"/>
      <c r="Q229" s="18" t="str">
        <f t="shared" si="14"/>
        <v/>
      </c>
    </row>
    <row r="230" spans="2:17" x14ac:dyDescent="0.2">
      <c r="B230" s="42">
        <v>210</v>
      </c>
      <c r="C230" s="2"/>
      <c r="D230" s="5"/>
      <c r="E230" s="37"/>
      <c r="F230" s="5"/>
      <c r="G230" s="37" t="str">
        <f t="shared" si="12"/>
        <v/>
      </c>
      <c r="H230" s="45"/>
      <c r="I230" s="5"/>
      <c r="J230" s="37"/>
      <c r="K230" s="37"/>
      <c r="L230" s="18" t="str">
        <f t="shared" si="13"/>
        <v/>
      </c>
      <c r="M230" s="2"/>
      <c r="N230" s="5"/>
      <c r="O230" s="37"/>
      <c r="P230" s="5"/>
      <c r="Q230" s="18" t="str">
        <f t="shared" si="14"/>
        <v/>
      </c>
    </row>
    <row r="231" spans="2:17" x14ac:dyDescent="0.2">
      <c r="B231" s="42">
        <v>211</v>
      </c>
      <c r="C231" s="2"/>
      <c r="D231" s="5"/>
      <c r="E231" s="37"/>
      <c r="F231" s="5"/>
      <c r="G231" s="37" t="str">
        <f t="shared" si="12"/>
        <v/>
      </c>
      <c r="H231" s="45"/>
      <c r="I231" s="5"/>
      <c r="J231" s="37"/>
      <c r="K231" s="37"/>
      <c r="L231" s="18" t="str">
        <f t="shared" si="13"/>
        <v/>
      </c>
      <c r="M231" s="2"/>
      <c r="N231" s="5"/>
      <c r="O231" s="37"/>
      <c r="P231" s="5"/>
      <c r="Q231" s="18" t="str">
        <f t="shared" si="14"/>
        <v/>
      </c>
    </row>
    <row r="232" spans="2:17" x14ac:dyDescent="0.2">
      <c r="B232" s="43">
        <v>212</v>
      </c>
      <c r="C232" s="2"/>
      <c r="D232" s="5"/>
      <c r="E232" s="37"/>
      <c r="F232" s="5"/>
      <c r="G232" s="37" t="str">
        <f t="shared" si="12"/>
        <v/>
      </c>
      <c r="H232" s="45"/>
      <c r="I232" s="5"/>
      <c r="J232" s="37"/>
      <c r="K232" s="37"/>
      <c r="L232" s="18" t="str">
        <f t="shared" si="13"/>
        <v/>
      </c>
      <c r="M232" s="2"/>
      <c r="N232" s="5"/>
      <c r="O232" s="37"/>
      <c r="P232" s="5"/>
      <c r="Q232" s="18" t="str">
        <f t="shared" si="14"/>
        <v/>
      </c>
    </row>
    <row r="233" spans="2:17" x14ac:dyDescent="0.2">
      <c r="B233" s="42">
        <v>213</v>
      </c>
      <c r="C233" s="17"/>
      <c r="D233" s="3"/>
      <c r="E233" s="4"/>
      <c r="F233" s="3"/>
      <c r="G233" s="20" t="str">
        <f t="shared" si="12"/>
        <v/>
      </c>
      <c r="H233" s="17"/>
      <c r="I233" s="3"/>
      <c r="J233" s="4"/>
      <c r="K233" s="4"/>
      <c r="L233" s="20" t="str">
        <f t="shared" si="13"/>
        <v/>
      </c>
      <c r="M233" s="8"/>
      <c r="N233" s="3"/>
      <c r="O233" s="4"/>
      <c r="P233" s="3"/>
      <c r="Q233" s="20" t="str">
        <f t="shared" si="14"/>
        <v/>
      </c>
    </row>
    <row r="234" spans="2:17" x14ac:dyDescent="0.2">
      <c r="B234" s="42">
        <v>214</v>
      </c>
      <c r="C234" s="2"/>
      <c r="D234" s="5"/>
      <c r="E234" s="37"/>
      <c r="F234" s="5"/>
      <c r="G234" s="37" t="str">
        <f t="shared" si="12"/>
        <v/>
      </c>
      <c r="H234" s="45"/>
      <c r="I234" s="5"/>
      <c r="J234" s="37"/>
      <c r="K234" s="37"/>
      <c r="L234" s="18" t="str">
        <f t="shared" si="13"/>
        <v/>
      </c>
      <c r="M234" s="2"/>
      <c r="N234" s="5"/>
      <c r="O234" s="37"/>
      <c r="P234" s="5"/>
      <c r="Q234" s="18" t="str">
        <f t="shared" si="14"/>
        <v/>
      </c>
    </row>
    <row r="235" spans="2:17" x14ac:dyDescent="0.2">
      <c r="B235" s="42">
        <v>215</v>
      </c>
      <c r="C235" s="2"/>
      <c r="D235" s="5"/>
      <c r="E235" s="37"/>
      <c r="F235" s="5"/>
      <c r="G235" s="37" t="str">
        <f t="shared" si="12"/>
        <v/>
      </c>
      <c r="H235" s="45"/>
      <c r="I235" s="5"/>
      <c r="J235" s="37"/>
      <c r="K235" s="37"/>
      <c r="L235" s="18" t="str">
        <f t="shared" si="13"/>
        <v/>
      </c>
      <c r="M235" s="2"/>
      <c r="N235" s="5"/>
      <c r="O235" s="37"/>
      <c r="P235" s="5"/>
      <c r="Q235" s="18" t="str">
        <f t="shared" si="14"/>
        <v/>
      </c>
    </row>
    <row r="236" spans="2:17" x14ac:dyDescent="0.2">
      <c r="B236" s="43">
        <v>216</v>
      </c>
      <c r="C236" s="7"/>
      <c r="D236" s="6"/>
      <c r="E236" s="10"/>
      <c r="F236" s="6"/>
      <c r="G236" s="10" t="str">
        <f t="shared" si="12"/>
        <v/>
      </c>
      <c r="H236" s="16"/>
      <c r="I236" s="6"/>
      <c r="J236" s="10"/>
      <c r="K236" s="10"/>
      <c r="L236" s="19" t="str">
        <f t="shared" si="13"/>
        <v/>
      </c>
      <c r="M236" s="7"/>
      <c r="N236" s="6"/>
      <c r="O236" s="10"/>
      <c r="P236" s="6"/>
      <c r="Q236" s="19" t="str">
        <f t="shared" si="14"/>
        <v/>
      </c>
    </row>
    <row r="237" spans="2:17" x14ac:dyDescent="0.2">
      <c r="B237" s="42">
        <v>217</v>
      </c>
      <c r="C237" s="2"/>
      <c r="D237" s="5"/>
      <c r="E237" s="37"/>
      <c r="F237" s="5"/>
      <c r="G237" s="37" t="str">
        <f t="shared" si="12"/>
        <v/>
      </c>
      <c r="H237" s="45"/>
      <c r="I237" s="5"/>
      <c r="J237" s="37"/>
      <c r="K237" s="37"/>
      <c r="L237" s="18" t="str">
        <f t="shared" si="13"/>
        <v/>
      </c>
      <c r="M237" s="2"/>
      <c r="N237" s="5"/>
      <c r="O237" s="37"/>
      <c r="P237" s="5"/>
      <c r="Q237" s="18" t="str">
        <f t="shared" si="14"/>
        <v/>
      </c>
    </row>
    <row r="238" spans="2:17" x14ac:dyDescent="0.2">
      <c r="B238" s="42">
        <v>218</v>
      </c>
      <c r="C238" s="2"/>
      <c r="D238" s="5"/>
      <c r="E238" s="37"/>
      <c r="F238" s="5"/>
      <c r="G238" s="37" t="str">
        <f t="shared" si="12"/>
        <v/>
      </c>
      <c r="H238" s="45"/>
      <c r="I238" s="5"/>
      <c r="J238" s="37"/>
      <c r="K238" s="37"/>
      <c r="L238" s="18" t="str">
        <f t="shared" si="13"/>
        <v/>
      </c>
      <c r="M238" s="2"/>
      <c r="N238" s="5"/>
      <c r="O238" s="37"/>
      <c r="P238" s="5"/>
      <c r="Q238" s="18" t="str">
        <f t="shared" si="14"/>
        <v/>
      </c>
    </row>
    <row r="239" spans="2:17" x14ac:dyDescent="0.2">
      <c r="B239" s="42">
        <v>219</v>
      </c>
      <c r="C239" s="2"/>
      <c r="D239" s="5"/>
      <c r="E239" s="37"/>
      <c r="F239" s="5"/>
      <c r="G239" s="37" t="str">
        <f t="shared" si="12"/>
        <v/>
      </c>
      <c r="H239" s="45"/>
      <c r="I239" s="5"/>
      <c r="J239" s="37"/>
      <c r="K239" s="37"/>
      <c r="L239" s="18" t="str">
        <f t="shared" si="13"/>
        <v/>
      </c>
      <c r="M239" s="2"/>
      <c r="N239" s="5"/>
      <c r="O239" s="37"/>
      <c r="P239" s="5"/>
      <c r="Q239" s="18" t="str">
        <f t="shared" si="14"/>
        <v/>
      </c>
    </row>
    <row r="240" spans="2:17" x14ac:dyDescent="0.2">
      <c r="B240" s="43">
        <v>220</v>
      </c>
      <c r="C240" s="2"/>
      <c r="D240" s="5"/>
      <c r="E240" s="37"/>
      <c r="F240" s="5"/>
      <c r="G240" s="37" t="str">
        <f t="shared" si="12"/>
        <v/>
      </c>
      <c r="H240" s="45"/>
      <c r="I240" s="5"/>
      <c r="J240" s="37"/>
      <c r="K240" s="37"/>
      <c r="L240" s="18" t="str">
        <f t="shared" si="13"/>
        <v/>
      </c>
      <c r="M240" s="2"/>
      <c r="N240" s="5"/>
      <c r="O240" s="37"/>
      <c r="P240" s="5"/>
      <c r="Q240" s="18" t="str">
        <f t="shared" si="14"/>
        <v/>
      </c>
    </row>
    <row r="241" spans="2:17" x14ac:dyDescent="0.2">
      <c r="B241" s="42">
        <v>221</v>
      </c>
      <c r="C241" s="17"/>
      <c r="D241" s="3"/>
      <c r="E241" s="4"/>
      <c r="F241" s="3"/>
      <c r="G241" s="4" t="str">
        <f t="shared" si="12"/>
        <v/>
      </c>
      <c r="H241" s="17"/>
      <c r="I241" s="3"/>
      <c r="J241" s="4"/>
      <c r="K241" s="4"/>
      <c r="L241" s="20" t="str">
        <f t="shared" si="13"/>
        <v/>
      </c>
      <c r="M241" s="8"/>
      <c r="N241" s="3"/>
      <c r="O241" s="4"/>
      <c r="P241" s="3"/>
      <c r="Q241" s="20" t="str">
        <f t="shared" si="14"/>
        <v/>
      </c>
    </row>
    <row r="242" spans="2:17" x14ac:dyDescent="0.2">
      <c r="B242" s="42">
        <v>222</v>
      </c>
      <c r="C242" s="45"/>
      <c r="D242" s="5"/>
      <c r="E242" s="37"/>
      <c r="F242" s="5"/>
      <c r="G242" s="37" t="str">
        <f t="shared" si="12"/>
        <v/>
      </c>
      <c r="H242" s="45"/>
      <c r="I242" s="5"/>
      <c r="J242" s="37"/>
      <c r="K242" s="37"/>
      <c r="L242" s="18" t="str">
        <f t="shared" si="13"/>
        <v/>
      </c>
      <c r="M242" s="2"/>
      <c r="N242" s="5"/>
      <c r="O242" s="37"/>
      <c r="P242" s="5"/>
      <c r="Q242" s="18" t="str">
        <f t="shared" si="14"/>
        <v/>
      </c>
    </row>
    <row r="243" spans="2:17" x14ac:dyDescent="0.2">
      <c r="B243" s="42">
        <v>223</v>
      </c>
      <c r="C243" s="45"/>
      <c r="D243" s="5"/>
      <c r="E243" s="37"/>
      <c r="F243" s="5"/>
      <c r="G243" s="37" t="str">
        <f t="shared" si="12"/>
        <v/>
      </c>
      <c r="H243" s="45"/>
      <c r="I243" s="5"/>
      <c r="J243" s="37"/>
      <c r="K243" s="37"/>
      <c r="L243" s="18" t="str">
        <f t="shared" si="13"/>
        <v/>
      </c>
      <c r="M243" s="2"/>
      <c r="N243" s="5"/>
      <c r="O243" s="37"/>
      <c r="P243" s="5"/>
      <c r="Q243" s="18" t="str">
        <f t="shared" si="14"/>
        <v/>
      </c>
    </row>
    <row r="244" spans="2:17" x14ac:dyDescent="0.2">
      <c r="B244" s="43">
        <v>224</v>
      </c>
      <c r="C244" s="16"/>
      <c r="D244" s="6"/>
      <c r="E244" s="10"/>
      <c r="F244" s="6"/>
      <c r="G244" s="10" t="str">
        <f t="shared" si="12"/>
        <v/>
      </c>
      <c r="H244" s="16"/>
      <c r="I244" s="6"/>
      <c r="J244" s="10"/>
      <c r="K244" s="10"/>
      <c r="L244" s="19" t="str">
        <f t="shared" si="13"/>
        <v/>
      </c>
      <c r="M244" s="7"/>
      <c r="N244" s="6"/>
      <c r="O244" s="10"/>
      <c r="P244" s="6"/>
      <c r="Q244" s="19" t="str">
        <f t="shared" si="14"/>
        <v/>
      </c>
    </row>
    <row r="245" spans="2:17" x14ac:dyDescent="0.2">
      <c r="B245" s="42">
        <v>225</v>
      </c>
      <c r="C245" s="17"/>
      <c r="D245" s="3"/>
      <c r="E245" s="4"/>
      <c r="F245" s="3"/>
      <c r="G245" s="20" t="str">
        <f t="shared" ref="G245:G262" si="15">IF(C245+D245+E245+F245=0,"",C245+D245+E245+F245)</f>
        <v/>
      </c>
      <c r="H245" s="17"/>
      <c r="I245" s="3"/>
      <c r="J245" s="4"/>
      <c r="K245" s="4"/>
      <c r="L245" s="20" t="str">
        <f t="shared" ref="L245:L262" si="16">IF(H245+I245+J245+K245=0,"",H245+I245+J245+K245)</f>
        <v/>
      </c>
      <c r="M245" s="8"/>
      <c r="N245" s="3"/>
      <c r="O245" s="4"/>
      <c r="P245" s="3"/>
      <c r="Q245" s="20" t="str">
        <f t="shared" ref="Q245:Q262" si="17">IF(M245+N245+O245+P245=0,"",M245+N245+O245+P245)</f>
        <v/>
      </c>
    </row>
    <row r="246" spans="2:17" x14ac:dyDescent="0.2">
      <c r="B246" s="42">
        <v>226</v>
      </c>
      <c r="C246" s="2"/>
      <c r="D246" s="5"/>
      <c r="E246" s="37"/>
      <c r="F246" s="5"/>
      <c r="G246" s="37" t="str">
        <f t="shared" si="15"/>
        <v/>
      </c>
      <c r="H246" s="45"/>
      <c r="I246" s="5"/>
      <c r="J246" s="37"/>
      <c r="K246" s="37"/>
      <c r="L246" s="18" t="str">
        <f t="shared" si="16"/>
        <v/>
      </c>
      <c r="M246" s="2"/>
      <c r="N246" s="5"/>
      <c r="O246" s="37"/>
      <c r="P246" s="5"/>
      <c r="Q246" s="18" t="str">
        <f t="shared" si="17"/>
        <v/>
      </c>
    </row>
    <row r="247" spans="2:17" x14ac:dyDescent="0.2">
      <c r="B247" s="42">
        <v>227</v>
      </c>
      <c r="C247" s="2"/>
      <c r="D247" s="5"/>
      <c r="E247" s="37"/>
      <c r="F247" s="5"/>
      <c r="G247" s="37" t="str">
        <f t="shared" si="15"/>
        <v/>
      </c>
      <c r="H247" s="45"/>
      <c r="I247" s="5"/>
      <c r="J247" s="37"/>
      <c r="K247" s="37"/>
      <c r="L247" s="18" t="str">
        <f t="shared" si="16"/>
        <v/>
      </c>
      <c r="M247" s="2"/>
      <c r="N247" s="5"/>
      <c r="O247" s="37"/>
      <c r="P247" s="5"/>
      <c r="Q247" s="18" t="str">
        <f t="shared" si="17"/>
        <v/>
      </c>
    </row>
    <row r="248" spans="2:17" x14ac:dyDescent="0.2">
      <c r="B248" s="43">
        <v>228</v>
      </c>
      <c r="C248" s="7"/>
      <c r="D248" s="6"/>
      <c r="E248" s="10"/>
      <c r="F248" s="6"/>
      <c r="G248" s="10" t="str">
        <f t="shared" si="15"/>
        <v/>
      </c>
      <c r="H248" s="16"/>
      <c r="I248" s="6"/>
      <c r="J248" s="10"/>
      <c r="K248" s="10"/>
      <c r="L248" s="19" t="str">
        <f t="shared" si="16"/>
        <v/>
      </c>
      <c r="M248" s="7"/>
      <c r="N248" s="6"/>
      <c r="O248" s="10"/>
      <c r="P248" s="6"/>
      <c r="Q248" s="19" t="str">
        <f t="shared" si="17"/>
        <v/>
      </c>
    </row>
    <row r="249" spans="2:17" x14ac:dyDescent="0.2">
      <c r="B249" s="42">
        <v>229</v>
      </c>
      <c r="C249" s="17"/>
      <c r="D249" s="3"/>
      <c r="E249" s="4"/>
      <c r="F249" s="3"/>
      <c r="G249" s="20" t="str">
        <f t="shared" si="15"/>
        <v/>
      </c>
      <c r="H249" s="17"/>
      <c r="I249" s="3"/>
      <c r="J249" s="4"/>
      <c r="K249" s="4"/>
      <c r="L249" s="20" t="str">
        <f t="shared" si="16"/>
        <v/>
      </c>
      <c r="M249" s="8"/>
      <c r="N249" s="3"/>
      <c r="O249" s="4"/>
      <c r="P249" s="3"/>
      <c r="Q249" s="20" t="str">
        <f t="shared" si="17"/>
        <v/>
      </c>
    </row>
    <row r="250" spans="2:17" x14ac:dyDescent="0.2">
      <c r="B250" s="42">
        <v>230</v>
      </c>
      <c r="C250" s="2"/>
      <c r="D250" s="5"/>
      <c r="E250" s="37"/>
      <c r="F250" s="5"/>
      <c r="G250" s="37" t="str">
        <f t="shared" si="15"/>
        <v/>
      </c>
      <c r="H250" s="45"/>
      <c r="I250" s="5"/>
      <c r="J250" s="37"/>
      <c r="K250" s="37"/>
      <c r="L250" s="18" t="str">
        <f t="shared" si="16"/>
        <v/>
      </c>
      <c r="M250" s="2"/>
      <c r="N250" s="5"/>
      <c r="O250" s="37"/>
      <c r="P250" s="5"/>
      <c r="Q250" s="18" t="str">
        <f t="shared" si="17"/>
        <v/>
      </c>
    </row>
    <row r="251" spans="2:17" x14ac:dyDescent="0.2">
      <c r="B251" s="42">
        <v>231</v>
      </c>
      <c r="C251" s="2"/>
      <c r="D251" s="5"/>
      <c r="E251" s="37"/>
      <c r="F251" s="5"/>
      <c r="G251" s="37" t="str">
        <f t="shared" si="15"/>
        <v/>
      </c>
      <c r="H251" s="45"/>
      <c r="I251" s="5"/>
      <c r="J251" s="37"/>
      <c r="K251" s="37"/>
      <c r="L251" s="18" t="str">
        <f t="shared" si="16"/>
        <v/>
      </c>
      <c r="M251" s="2"/>
      <c r="N251" s="5"/>
      <c r="O251" s="37"/>
      <c r="P251" s="5"/>
      <c r="Q251" s="18" t="str">
        <f t="shared" si="17"/>
        <v/>
      </c>
    </row>
    <row r="252" spans="2:17" x14ac:dyDescent="0.2">
      <c r="B252" s="43">
        <v>232</v>
      </c>
      <c r="C252" s="7"/>
      <c r="D252" s="6"/>
      <c r="E252" s="10"/>
      <c r="F252" s="6"/>
      <c r="G252" s="10" t="str">
        <f t="shared" si="15"/>
        <v/>
      </c>
      <c r="H252" s="16"/>
      <c r="I252" s="6"/>
      <c r="J252" s="10"/>
      <c r="K252" s="10"/>
      <c r="L252" s="19" t="str">
        <f t="shared" si="16"/>
        <v/>
      </c>
      <c r="M252" s="7"/>
      <c r="N252" s="6"/>
      <c r="O252" s="10"/>
      <c r="P252" s="6"/>
      <c r="Q252" s="19" t="str">
        <f t="shared" si="17"/>
        <v/>
      </c>
    </row>
    <row r="253" spans="2:17" x14ac:dyDescent="0.2">
      <c r="B253" s="42">
        <v>233</v>
      </c>
      <c r="C253" s="2"/>
      <c r="D253" s="5"/>
      <c r="E253" s="37"/>
      <c r="F253" s="5"/>
      <c r="G253" s="37" t="str">
        <f t="shared" si="15"/>
        <v/>
      </c>
      <c r="H253" s="45"/>
      <c r="I253" s="5"/>
      <c r="J253" s="37"/>
      <c r="K253" s="37"/>
      <c r="L253" s="18" t="str">
        <f t="shared" si="16"/>
        <v/>
      </c>
      <c r="M253" s="2"/>
      <c r="N253" s="5"/>
      <c r="O253" s="37"/>
      <c r="P253" s="5"/>
      <c r="Q253" s="18" t="str">
        <f t="shared" si="17"/>
        <v/>
      </c>
    </row>
    <row r="254" spans="2:17" x14ac:dyDescent="0.2">
      <c r="B254" s="42">
        <v>234</v>
      </c>
      <c r="C254" s="2"/>
      <c r="D254" s="5"/>
      <c r="E254" s="37"/>
      <c r="F254" s="5"/>
      <c r="G254" s="37" t="str">
        <f t="shared" si="15"/>
        <v/>
      </c>
      <c r="H254" s="45"/>
      <c r="I254" s="5"/>
      <c r="J254" s="37"/>
      <c r="K254" s="37"/>
      <c r="L254" s="18" t="str">
        <f t="shared" si="16"/>
        <v/>
      </c>
      <c r="M254" s="2"/>
      <c r="N254" s="5"/>
      <c r="O254" s="37"/>
      <c r="P254" s="5"/>
      <c r="Q254" s="18" t="str">
        <f t="shared" si="17"/>
        <v/>
      </c>
    </row>
    <row r="255" spans="2:17" x14ac:dyDescent="0.2">
      <c r="B255" s="42">
        <v>235</v>
      </c>
      <c r="C255" s="2"/>
      <c r="D255" s="5"/>
      <c r="E255" s="37"/>
      <c r="F255" s="5"/>
      <c r="G255" s="37" t="str">
        <f t="shared" si="15"/>
        <v/>
      </c>
      <c r="H255" s="45"/>
      <c r="I255" s="5"/>
      <c r="J255" s="37"/>
      <c r="K255" s="37"/>
      <c r="L255" s="18" t="str">
        <f t="shared" si="16"/>
        <v/>
      </c>
      <c r="M255" s="2"/>
      <c r="N255" s="5"/>
      <c r="O255" s="37"/>
      <c r="P255" s="5"/>
      <c r="Q255" s="18" t="str">
        <f t="shared" si="17"/>
        <v/>
      </c>
    </row>
    <row r="256" spans="2:17" x14ac:dyDescent="0.2">
      <c r="B256" s="43">
        <v>236</v>
      </c>
      <c r="C256" s="2"/>
      <c r="D256" s="5"/>
      <c r="E256" s="37"/>
      <c r="F256" s="5"/>
      <c r="G256" s="37" t="str">
        <f t="shared" si="15"/>
        <v/>
      </c>
      <c r="H256" s="45"/>
      <c r="I256" s="5"/>
      <c r="J256" s="37"/>
      <c r="K256" s="37"/>
      <c r="L256" s="18" t="str">
        <f t="shared" si="16"/>
        <v/>
      </c>
      <c r="M256" s="2"/>
      <c r="N256" s="5"/>
      <c r="O256" s="37"/>
      <c r="P256" s="5"/>
      <c r="Q256" s="18" t="str">
        <f t="shared" si="17"/>
        <v/>
      </c>
    </row>
    <row r="257" spans="2:17" x14ac:dyDescent="0.2">
      <c r="B257" s="42">
        <v>237</v>
      </c>
      <c r="C257" s="17"/>
      <c r="D257" s="3"/>
      <c r="E257" s="4"/>
      <c r="F257" s="3"/>
      <c r="G257" s="4" t="str">
        <f t="shared" si="15"/>
        <v/>
      </c>
      <c r="H257" s="17"/>
      <c r="I257" s="3"/>
      <c r="J257" s="4"/>
      <c r="K257" s="4"/>
      <c r="L257" s="20" t="str">
        <f t="shared" si="16"/>
        <v/>
      </c>
      <c r="M257" s="8"/>
      <c r="N257" s="3"/>
      <c r="O257" s="4"/>
      <c r="P257" s="3"/>
      <c r="Q257" s="20" t="str">
        <f t="shared" si="17"/>
        <v/>
      </c>
    </row>
    <row r="258" spans="2:17" x14ac:dyDescent="0.2">
      <c r="B258" s="42">
        <v>238</v>
      </c>
      <c r="C258" s="45"/>
      <c r="D258" s="5"/>
      <c r="E258" s="37"/>
      <c r="F258" s="5"/>
      <c r="G258" s="37" t="str">
        <f t="shared" si="15"/>
        <v/>
      </c>
      <c r="H258" s="45"/>
      <c r="I258" s="5"/>
      <c r="J258" s="37"/>
      <c r="K258" s="37"/>
      <c r="L258" s="18" t="str">
        <f t="shared" si="16"/>
        <v/>
      </c>
      <c r="M258" s="2"/>
      <c r="N258" s="5"/>
      <c r="O258" s="37"/>
      <c r="P258" s="5"/>
      <c r="Q258" s="18" t="str">
        <f t="shared" si="17"/>
        <v/>
      </c>
    </row>
    <row r="259" spans="2:17" x14ac:dyDescent="0.2">
      <c r="B259" s="42">
        <v>239</v>
      </c>
      <c r="C259" s="45"/>
      <c r="D259" s="5"/>
      <c r="E259" s="37"/>
      <c r="F259" s="5"/>
      <c r="G259" s="37" t="str">
        <f t="shared" si="15"/>
        <v/>
      </c>
      <c r="H259" s="45"/>
      <c r="I259" s="5"/>
      <c r="J259" s="37"/>
      <c r="K259" s="37"/>
      <c r="L259" s="18" t="str">
        <f t="shared" si="16"/>
        <v/>
      </c>
      <c r="M259" s="2"/>
      <c r="N259" s="5"/>
      <c r="O259" s="37"/>
      <c r="P259" s="5"/>
      <c r="Q259" s="18" t="str">
        <f t="shared" si="17"/>
        <v/>
      </c>
    </row>
    <row r="260" spans="2:17" x14ac:dyDescent="0.2">
      <c r="B260" s="43">
        <v>240</v>
      </c>
      <c r="C260" s="16"/>
      <c r="D260" s="6"/>
      <c r="E260" s="10"/>
      <c r="F260" s="6"/>
      <c r="G260" s="10" t="str">
        <f t="shared" si="15"/>
        <v/>
      </c>
      <c r="H260" s="16"/>
      <c r="I260" s="6"/>
      <c r="J260" s="10"/>
      <c r="K260" s="10"/>
      <c r="L260" s="19" t="str">
        <f t="shared" si="16"/>
        <v/>
      </c>
      <c r="M260" s="7"/>
      <c r="N260" s="6"/>
      <c r="O260" s="10"/>
      <c r="P260" s="6"/>
      <c r="Q260" s="19" t="str">
        <f t="shared" si="17"/>
        <v/>
      </c>
    </row>
    <row r="261" spans="2:17" x14ac:dyDescent="0.2">
      <c r="B261" s="42">
        <v>241</v>
      </c>
      <c r="C261" s="2"/>
      <c r="D261" s="5"/>
      <c r="E261" s="37"/>
      <c r="F261" s="5"/>
      <c r="G261" s="37" t="str">
        <f t="shared" si="15"/>
        <v/>
      </c>
      <c r="H261" s="45"/>
      <c r="I261" s="5"/>
      <c r="J261" s="37"/>
      <c r="K261" s="37"/>
      <c r="L261" s="18" t="str">
        <f t="shared" si="16"/>
        <v/>
      </c>
      <c r="M261" s="2"/>
      <c r="N261" s="5"/>
      <c r="O261" s="37"/>
      <c r="P261" s="5"/>
      <c r="Q261" s="18" t="str">
        <f t="shared" si="17"/>
        <v/>
      </c>
    </row>
    <row r="262" spans="2:17" x14ac:dyDescent="0.2">
      <c r="B262" s="42">
        <v>242</v>
      </c>
      <c r="C262" s="2"/>
      <c r="D262" s="5"/>
      <c r="E262" s="37"/>
      <c r="F262" s="5"/>
      <c r="G262" s="37" t="str">
        <f t="shared" si="15"/>
        <v/>
      </c>
      <c r="H262" s="45"/>
      <c r="I262" s="5"/>
      <c r="J262" s="37"/>
      <c r="K262" s="37"/>
      <c r="L262" s="18" t="str">
        <f t="shared" si="16"/>
        <v/>
      </c>
      <c r="M262" s="2"/>
      <c r="N262" s="5"/>
      <c r="O262" s="37"/>
      <c r="P262" s="5"/>
      <c r="Q262" s="18" t="str">
        <f t="shared" si="17"/>
        <v/>
      </c>
    </row>
    <row r="263" spans="2:17" x14ac:dyDescent="0.2">
      <c r="B263" s="311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</row>
    <row r="264" spans="2:17" x14ac:dyDescent="0.2">
      <c r="B264" s="311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</row>
    <row r="265" spans="2:17" x14ac:dyDescent="0.2">
      <c r="B265" s="311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</row>
    <row r="266" spans="2:17" ht="13.5" thickBot="1" x14ac:dyDescent="0.25">
      <c r="B266" s="310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</row>
    <row r="267" spans="2:17" ht="13.5" thickBot="1" x14ac:dyDescent="0.25">
      <c r="B267" s="78" t="s">
        <v>4</v>
      </c>
      <c r="C267" s="355" t="s">
        <v>93</v>
      </c>
      <c r="D267" s="356"/>
      <c r="E267" s="356"/>
      <c r="F267" s="356"/>
      <c r="G267" s="357"/>
      <c r="H267" s="355" t="s">
        <v>79</v>
      </c>
      <c r="I267" s="356"/>
      <c r="J267" s="356"/>
      <c r="K267" s="356"/>
      <c r="L267" s="357"/>
      <c r="M267" s="355" t="s">
        <v>84</v>
      </c>
      <c r="N267" s="356"/>
      <c r="O267" s="356"/>
      <c r="P267" s="356"/>
      <c r="Q267" s="357"/>
    </row>
    <row r="268" spans="2:17" x14ac:dyDescent="0.2">
      <c r="B268" s="417" t="s">
        <v>154</v>
      </c>
      <c r="C268" s="402" t="s">
        <v>33</v>
      </c>
      <c r="D268" s="390" t="s">
        <v>34</v>
      </c>
      <c r="E268" s="398" t="s">
        <v>35</v>
      </c>
      <c r="F268" s="390" t="s">
        <v>36</v>
      </c>
      <c r="G268" s="398" t="s">
        <v>0</v>
      </c>
      <c r="H268" s="400" t="s">
        <v>33</v>
      </c>
      <c r="I268" s="390" t="s">
        <v>34</v>
      </c>
      <c r="J268" s="390" t="s">
        <v>35</v>
      </c>
      <c r="K268" s="390" t="s">
        <v>36</v>
      </c>
      <c r="L268" s="392" t="s">
        <v>0</v>
      </c>
      <c r="M268" s="394" t="s">
        <v>33</v>
      </c>
      <c r="N268" s="390" t="s">
        <v>34</v>
      </c>
      <c r="O268" s="390" t="s">
        <v>35</v>
      </c>
      <c r="P268" s="390" t="s">
        <v>36</v>
      </c>
      <c r="Q268" s="392" t="s">
        <v>0</v>
      </c>
    </row>
    <row r="269" spans="2:17" ht="13.5" thickBot="1" x14ac:dyDescent="0.25">
      <c r="B269" s="418"/>
      <c r="C269" s="405"/>
      <c r="D269" s="391"/>
      <c r="E269" s="399"/>
      <c r="F269" s="391"/>
      <c r="G269" s="399"/>
      <c r="H269" s="401"/>
      <c r="I269" s="391"/>
      <c r="J269" s="391"/>
      <c r="K269" s="391"/>
      <c r="L269" s="393"/>
      <c r="M269" s="395"/>
      <c r="N269" s="391"/>
      <c r="O269" s="391"/>
      <c r="P269" s="391"/>
      <c r="Q269" s="393"/>
    </row>
    <row r="270" spans="2:17" x14ac:dyDescent="0.2">
      <c r="B270" s="42">
        <v>243</v>
      </c>
      <c r="C270" s="311"/>
      <c r="D270" s="242"/>
      <c r="E270" s="243"/>
      <c r="F270" s="242"/>
      <c r="G270" s="243" t="str">
        <f t="shared" ref="G270:G299" si="18">IF(C270+D270+E270+F270=0,"",C270+D270+E270+F270)</f>
        <v/>
      </c>
      <c r="H270" s="38"/>
      <c r="I270" s="242"/>
      <c r="J270" s="243"/>
      <c r="K270" s="243"/>
      <c r="L270" s="244" t="str">
        <f t="shared" ref="L270:L299" si="19">IF(H270+I270+J270+K270=0,"",H270+I270+J270+K270)</f>
        <v/>
      </c>
      <c r="M270" s="311"/>
      <c r="N270" s="242"/>
      <c r="O270" s="281"/>
      <c r="P270" s="282"/>
      <c r="Q270" s="263" t="str">
        <f t="shared" ref="Q270:Q299" si="20">IF(M270+N270+O270+P270=0,"",M270+N270+O270+P270)</f>
        <v/>
      </c>
    </row>
    <row r="271" spans="2:17" x14ac:dyDescent="0.2">
      <c r="B271" s="43">
        <v>244</v>
      </c>
      <c r="C271" s="245"/>
      <c r="D271" s="307"/>
      <c r="E271" s="309"/>
      <c r="F271" s="307"/>
      <c r="G271" s="309" t="str">
        <f t="shared" si="18"/>
        <v/>
      </c>
      <c r="H271" s="76"/>
      <c r="I271" s="307"/>
      <c r="J271" s="309"/>
      <c r="K271" s="309"/>
      <c r="L271" s="308" t="str">
        <f t="shared" si="19"/>
        <v/>
      </c>
      <c r="M271" s="245"/>
      <c r="N271" s="307"/>
      <c r="O271" s="309"/>
      <c r="P271" s="307"/>
      <c r="Q271" s="308" t="str">
        <f t="shared" si="20"/>
        <v/>
      </c>
    </row>
    <row r="272" spans="2:17" x14ac:dyDescent="0.2">
      <c r="B272" s="42">
        <v>245</v>
      </c>
      <c r="C272" s="311"/>
      <c r="D272" s="242"/>
      <c r="E272" s="243"/>
      <c r="F272" s="242"/>
      <c r="G272" s="243" t="str">
        <f t="shared" si="18"/>
        <v/>
      </c>
      <c r="H272" s="38"/>
      <c r="I272" s="242"/>
      <c r="J272" s="243"/>
      <c r="K272" s="243"/>
      <c r="L272" s="244" t="str">
        <f t="shared" si="19"/>
        <v/>
      </c>
      <c r="M272" s="311"/>
      <c r="N272" s="242"/>
      <c r="O272" s="243"/>
      <c r="P272" s="242"/>
      <c r="Q272" s="244" t="str">
        <f t="shared" si="20"/>
        <v/>
      </c>
    </row>
    <row r="273" spans="2:17" ht="13.5" thickBot="1" x14ac:dyDescent="0.25">
      <c r="B273" s="42">
        <v>246</v>
      </c>
      <c r="C273" s="311"/>
      <c r="D273" s="242"/>
      <c r="E273" s="243"/>
      <c r="F273" s="242"/>
      <c r="G273" s="243" t="str">
        <f t="shared" si="18"/>
        <v/>
      </c>
      <c r="H273" s="38"/>
      <c r="I273" s="242"/>
      <c r="J273" s="243"/>
      <c r="K273" s="243"/>
      <c r="L273" s="244" t="str">
        <f t="shared" si="19"/>
        <v/>
      </c>
      <c r="M273" s="319"/>
      <c r="N273" s="317"/>
      <c r="O273" s="316">
        <v>1</v>
      </c>
      <c r="P273" s="317"/>
      <c r="Q273" s="318">
        <f t="shared" si="20"/>
        <v>1</v>
      </c>
    </row>
    <row r="274" spans="2:17" x14ac:dyDescent="0.2">
      <c r="B274" s="42">
        <v>247</v>
      </c>
      <c r="C274" s="311"/>
      <c r="D274" s="242"/>
      <c r="E274" s="243"/>
      <c r="F274" s="242"/>
      <c r="G274" s="243" t="str">
        <f t="shared" si="18"/>
        <v/>
      </c>
      <c r="H274" s="38"/>
      <c r="I274" s="242"/>
      <c r="J274" s="243"/>
      <c r="K274" s="243"/>
      <c r="L274" s="244" t="str">
        <f t="shared" si="19"/>
        <v/>
      </c>
      <c r="M274" s="312"/>
      <c r="N274" s="242"/>
      <c r="O274" s="242"/>
      <c r="P274" s="242"/>
      <c r="Q274" s="244" t="str">
        <f t="shared" si="20"/>
        <v/>
      </c>
    </row>
    <row r="275" spans="2:17" x14ac:dyDescent="0.2">
      <c r="B275" s="43">
        <v>248</v>
      </c>
      <c r="C275" s="245"/>
      <c r="D275" s="307"/>
      <c r="E275" s="309"/>
      <c r="F275" s="307"/>
      <c r="G275" s="309" t="str">
        <f t="shared" si="18"/>
        <v/>
      </c>
      <c r="H275" s="76"/>
      <c r="I275" s="307"/>
      <c r="J275" s="309"/>
      <c r="K275" s="309"/>
      <c r="L275" s="308" t="str">
        <f t="shared" si="19"/>
        <v/>
      </c>
      <c r="M275" s="245"/>
      <c r="N275" s="307"/>
      <c r="O275" s="309"/>
      <c r="P275" s="307"/>
      <c r="Q275" s="308" t="str">
        <f t="shared" si="20"/>
        <v/>
      </c>
    </row>
    <row r="276" spans="2:17" x14ac:dyDescent="0.2">
      <c r="B276" s="42">
        <v>249</v>
      </c>
      <c r="C276" s="311"/>
      <c r="D276" s="242"/>
      <c r="E276" s="243"/>
      <c r="F276" s="242"/>
      <c r="G276" s="243" t="str">
        <f t="shared" si="18"/>
        <v/>
      </c>
      <c r="H276" s="38"/>
      <c r="I276" s="242"/>
      <c r="J276" s="243"/>
      <c r="K276" s="243"/>
      <c r="L276" s="244" t="str">
        <f t="shared" si="19"/>
        <v/>
      </c>
      <c r="M276" s="311"/>
      <c r="N276" s="242"/>
      <c r="O276" s="243"/>
      <c r="P276" s="242"/>
      <c r="Q276" s="244" t="str">
        <f t="shared" si="20"/>
        <v/>
      </c>
    </row>
    <row r="277" spans="2:17" x14ac:dyDescent="0.2">
      <c r="B277" s="42">
        <v>250</v>
      </c>
      <c r="C277" s="311"/>
      <c r="D277" s="242"/>
      <c r="E277" s="243"/>
      <c r="F277" s="242"/>
      <c r="G277" s="243" t="str">
        <f t="shared" si="18"/>
        <v/>
      </c>
      <c r="H277" s="38"/>
      <c r="I277" s="242"/>
      <c r="J277" s="243"/>
      <c r="K277" s="243"/>
      <c r="L277" s="244" t="str">
        <f t="shared" si="19"/>
        <v/>
      </c>
      <c r="M277" s="311"/>
      <c r="N277" s="242"/>
      <c r="O277" s="243"/>
      <c r="P277" s="242"/>
      <c r="Q277" s="244" t="str">
        <f t="shared" si="20"/>
        <v/>
      </c>
    </row>
    <row r="278" spans="2:17" x14ac:dyDescent="0.2">
      <c r="B278" s="42">
        <v>251</v>
      </c>
      <c r="C278" s="311"/>
      <c r="D278" s="242"/>
      <c r="E278" s="243"/>
      <c r="F278" s="242"/>
      <c r="G278" s="243" t="str">
        <f t="shared" si="18"/>
        <v/>
      </c>
      <c r="H278" s="38"/>
      <c r="I278" s="242"/>
      <c r="J278" s="243"/>
      <c r="K278" s="243"/>
      <c r="L278" s="244" t="str">
        <f t="shared" si="19"/>
        <v/>
      </c>
      <c r="M278" s="311"/>
      <c r="N278" s="242"/>
      <c r="O278" s="243"/>
      <c r="P278" s="242"/>
      <c r="Q278" s="244" t="str">
        <f t="shared" si="20"/>
        <v/>
      </c>
    </row>
    <row r="279" spans="2:17" x14ac:dyDescent="0.2">
      <c r="B279" s="43">
        <v>252</v>
      </c>
      <c r="C279" s="311"/>
      <c r="D279" s="242"/>
      <c r="E279" s="243"/>
      <c r="F279" s="242"/>
      <c r="G279" s="243" t="str">
        <f t="shared" si="18"/>
        <v/>
      </c>
      <c r="H279" s="38"/>
      <c r="I279" s="242"/>
      <c r="J279" s="243"/>
      <c r="K279" s="243"/>
      <c r="L279" s="244" t="str">
        <f t="shared" si="19"/>
        <v/>
      </c>
      <c r="M279" s="311"/>
      <c r="N279" s="242"/>
      <c r="O279" s="243"/>
      <c r="P279" s="242"/>
      <c r="Q279" s="244" t="str">
        <f t="shared" si="20"/>
        <v/>
      </c>
    </row>
    <row r="280" spans="2:17" x14ac:dyDescent="0.2">
      <c r="B280" s="42">
        <v>253</v>
      </c>
      <c r="C280" s="17"/>
      <c r="D280" s="3"/>
      <c r="E280" s="4"/>
      <c r="F280" s="3"/>
      <c r="G280" s="20" t="str">
        <f t="shared" si="18"/>
        <v/>
      </c>
      <c r="H280" s="17"/>
      <c r="I280" s="3"/>
      <c r="J280" s="4"/>
      <c r="K280" s="4"/>
      <c r="L280" s="20" t="str">
        <f t="shared" si="19"/>
        <v/>
      </c>
      <c r="M280" s="8"/>
      <c r="N280" s="3"/>
      <c r="O280" s="4"/>
      <c r="P280" s="3"/>
      <c r="Q280" s="20" t="str">
        <f t="shared" si="20"/>
        <v/>
      </c>
    </row>
    <row r="281" spans="2:17" x14ac:dyDescent="0.2">
      <c r="B281" s="42">
        <v>254</v>
      </c>
      <c r="C281" s="2"/>
      <c r="D281" s="5"/>
      <c r="E281" s="37"/>
      <c r="F281" s="5"/>
      <c r="G281" s="37" t="str">
        <f t="shared" si="18"/>
        <v/>
      </c>
      <c r="H281" s="45"/>
      <c r="I281" s="5"/>
      <c r="J281" s="37"/>
      <c r="K281" s="37"/>
      <c r="L281" s="18" t="str">
        <f t="shared" si="19"/>
        <v/>
      </c>
      <c r="M281" s="2"/>
      <c r="N281" s="5"/>
      <c r="O281" s="37"/>
      <c r="P281" s="5"/>
      <c r="Q281" s="18" t="str">
        <f t="shared" si="20"/>
        <v/>
      </c>
    </row>
    <row r="282" spans="2:17" x14ac:dyDescent="0.2">
      <c r="B282" s="42">
        <v>255</v>
      </c>
      <c r="C282" s="2"/>
      <c r="D282" s="5"/>
      <c r="E282" s="37"/>
      <c r="F282" s="5"/>
      <c r="G282" s="37" t="str">
        <f t="shared" si="18"/>
        <v/>
      </c>
      <c r="H282" s="45"/>
      <c r="I282" s="5"/>
      <c r="J282" s="37"/>
      <c r="K282" s="37"/>
      <c r="L282" s="18" t="str">
        <f t="shared" si="19"/>
        <v/>
      </c>
      <c r="M282" s="2"/>
      <c r="N282" s="5"/>
      <c r="O282" s="37"/>
      <c r="P282" s="5"/>
      <c r="Q282" s="18" t="str">
        <f t="shared" si="20"/>
        <v/>
      </c>
    </row>
    <row r="283" spans="2:17" x14ac:dyDescent="0.2">
      <c r="B283" s="43">
        <v>256</v>
      </c>
      <c r="C283" s="7"/>
      <c r="D283" s="6"/>
      <c r="E283" s="10"/>
      <c r="F283" s="6"/>
      <c r="G283" s="10" t="str">
        <f t="shared" si="18"/>
        <v/>
      </c>
      <c r="H283" s="16"/>
      <c r="I283" s="6"/>
      <c r="J283" s="10"/>
      <c r="K283" s="10"/>
      <c r="L283" s="19" t="str">
        <f t="shared" si="19"/>
        <v/>
      </c>
      <c r="M283" s="7"/>
      <c r="N283" s="6"/>
      <c r="O283" s="10"/>
      <c r="P283" s="6"/>
      <c r="Q283" s="19" t="str">
        <f t="shared" si="20"/>
        <v/>
      </c>
    </row>
    <row r="284" spans="2:17" x14ac:dyDescent="0.2">
      <c r="B284" s="42">
        <v>257</v>
      </c>
      <c r="C284" s="17"/>
      <c r="D284" s="3"/>
      <c r="E284" s="4"/>
      <c r="F284" s="3"/>
      <c r="G284" s="20" t="str">
        <f t="shared" si="18"/>
        <v/>
      </c>
      <c r="H284" s="17"/>
      <c r="I284" s="3"/>
      <c r="J284" s="4"/>
      <c r="K284" s="4"/>
      <c r="L284" s="20" t="str">
        <f t="shared" si="19"/>
        <v/>
      </c>
      <c r="M284" s="8"/>
      <c r="N284" s="3"/>
      <c r="O284" s="4"/>
      <c r="P284" s="3"/>
      <c r="Q284" s="20" t="str">
        <f t="shared" si="20"/>
        <v/>
      </c>
    </row>
    <row r="285" spans="2:17" x14ac:dyDescent="0.2">
      <c r="B285" s="42">
        <v>258</v>
      </c>
      <c r="C285" s="2"/>
      <c r="D285" s="5"/>
      <c r="E285" s="37"/>
      <c r="F285" s="5"/>
      <c r="G285" s="37" t="str">
        <f t="shared" si="18"/>
        <v/>
      </c>
      <c r="H285" s="45"/>
      <c r="I285" s="5"/>
      <c r="J285" s="37"/>
      <c r="K285" s="37"/>
      <c r="L285" s="18" t="str">
        <f t="shared" si="19"/>
        <v/>
      </c>
      <c r="M285" s="2"/>
      <c r="N285" s="5"/>
      <c r="O285" s="37"/>
      <c r="P285" s="5"/>
      <c r="Q285" s="18" t="str">
        <f t="shared" si="20"/>
        <v/>
      </c>
    </row>
    <row r="286" spans="2:17" x14ac:dyDescent="0.2">
      <c r="B286" s="42">
        <v>259</v>
      </c>
      <c r="C286" s="2"/>
      <c r="D286" s="5"/>
      <c r="E286" s="37"/>
      <c r="F286" s="5"/>
      <c r="G286" s="37" t="str">
        <f t="shared" si="18"/>
        <v/>
      </c>
      <c r="H286" s="45"/>
      <c r="I286" s="5"/>
      <c r="J286" s="37"/>
      <c r="K286" s="37"/>
      <c r="L286" s="18" t="str">
        <f t="shared" si="19"/>
        <v/>
      </c>
      <c r="M286" s="2"/>
      <c r="N286" s="5"/>
      <c r="O286" s="37"/>
      <c r="P286" s="5"/>
      <c r="Q286" s="18" t="str">
        <f t="shared" si="20"/>
        <v/>
      </c>
    </row>
    <row r="287" spans="2:17" x14ac:dyDescent="0.2">
      <c r="B287" s="43">
        <v>260</v>
      </c>
      <c r="C287" s="7"/>
      <c r="D287" s="6"/>
      <c r="E287" s="10"/>
      <c r="F287" s="6"/>
      <c r="G287" s="10" t="str">
        <f t="shared" si="18"/>
        <v/>
      </c>
      <c r="H287" s="16"/>
      <c r="I287" s="6"/>
      <c r="J287" s="10"/>
      <c r="K287" s="10"/>
      <c r="L287" s="19" t="str">
        <f t="shared" si="19"/>
        <v/>
      </c>
      <c r="M287" s="7"/>
      <c r="N287" s="6"/>
      <c r="O287" s="10"/>
      <c r="P287" s="6"/>
      <c r="Q287" s="19" t="str">
        <f t="shared" si="20"/>
        <v/>
      </c>
    </row>
    <row r="288" spans="2:17" x14ac:dyDescent="0.2">
      <c r="B288" s="42">
        <v>261</v>
      </c>
      <c r="C288" s="2"/>
      <c r="D288" s="5"/>
      <c r="E288" s="37"/>
      <c r="F288" s="5"/>
      <c r="G288" s="37" t="str">
        <f t="shared" si="18"/>
        <v/>
      </c>
      <c r="H288" s="45"/>
      <c r="I288" s="5"/>
      <c r="J288" s="37"/>
      <c r="K288" s="37"/>
      <c r="L288" s="18" t="str">
        <f t="shared" si="19"/>
        <v/>
      </c>
      <c r="M288" s="2"/>
      <c r="N288" s="5"/>
      <c r="O288" s="37"/>
      <c r="P288" s="5"/>
      <c r="Q288" s="18" t="str">
        <f t="shared" si="20"/>
        <v/>
      </c>
    </row>
    <row r="289" spans="2:17" x14ac:dyDescent="0.2">
      <c r="B289" s="42">
        <v>262</v>
      </c>
      <c r="C289" s="2"/>
      <c r="D289" s="5"/>
      <c r="E289" s="37"/>
      <c r="F289" s="5"/>
      <c r="G289" s="37" t="str">
        <f t="shared" si="18"/>
        <v/>
      </c>
      <c r="H289" s="45"/>
      <c r="I289" s="5"/>
      <c r="J289" s="37"/>
      <c r="K289" s="37"/>
      <c r="L289" s="18" t="str">
        <f t="shared" si="19"/>
        <v/>
      </c>
      <c r="M289" s="2"/>
      <c r="N289" s="5"/>
      <c r="O289" s="37"/>
      <c r="P289" s="5"/>
      <c r="Q289" s="18" t="str">
        <f t="shared" si="20"/>
        <v/>
      </c>
    </row>
    <row r="290" spans="2:17" x14ac:dyDescent="0.2">
      <c r="B290" s="42">
        <v>263</v>
      </c>
      <c r="C290" s="2"/>
      <c r="D290" s="5"/>
      <c r="E290" s="37"/>
      <c r="F290" s="5"/>
      <c r="G290" s="37" t="str">
        <f t="shared" si="18"/>
        <v/>
      </c>
      <c r="H290" s="45"/>
      <c r="I290" s="5"/>
      <c r="J290" s="37"/>
      <c r="K290" s="37"/>
      <c r="L290" s="18" t="str">
        <f t="shared" si="19"/>
        <v/>
      </c>
      <c r="M290" s="2"/>
      <c r="N290" s="5"/>
      <c r="O290" s="37"/>
      <c r="P290" s="5"/>
      <c r="Q290" s="18" t="str">
        <f t="shared" si="20"/>
        <v/>
      </c>
    </row>
    <row r="291" spans="2:17" x14ac:dyDescent="0.2">
      <c r="B291" s="43">
        <v>264</v>
      </c>
      <c r="C291" s="2"/>
      <c r="D291" s="5"/>
      <c r="E291" s="37"/>
      <c r="F291" s="5"/>
      <c r="G291" s="37" t="str">
        <f t="shared" si="18"/>
        <v/>
      </c>
      <c r="H291" s="45"/>
      <c r="I291" s="5"/>
      <c r="J291" s="37"/>
      <c r="K291" s="37"/>
      <c r="L291" s="18" t="str">
        <f t="shared" si="19"/>
        <v/>
      </c>
      <c r="M291" s="2"/>
      <c r="N291" s="5"/>
      <c r="O291" s="37"/>
      <c r="P291" s="5"/>
      <c r="Q291" s="18" t="str">
        <f t="shared" si="20"/>
        <v/>
      </c>
    </row>
    <row r="292" spans="2:17" x14ac:dyDescent="0.2">
      <c r="B292" s="42">
        <v>265</v>
      </c>
      <c r="C292" s="17"/>
      <c r="D292" s="3"/>
      <c r="E292" s="4"/>
      <c r="F292" s="3"/>
      <c r="G292" s="4" t="str">
        <f t="shared" si="18"/>
        <v/>
      </c>
      <c r="H292" s="17"/>
      <c r="I292" s="3"/>
      <c r="J292" s="4"/>
      <c r="K292" s="4"/>
      <c r="L292" s="20" t="str">
        <f t="shared" si="19"/>
        <v/>
      </c>
      <c r="M292" s="8"/>
      <c r="N292" s="3"/>
      <c r="O292" s="4"/>
      <c r="P292" s="3"/>
      <c r="Q292" s="20" t="str">
        <f t="shared" si="20"/>
        <v/>
      </c>
    </row>
    <row r="293" spans="2:17" x14ac:dyDescent="0.2">
      <c r="B293" s="42">
        <v>266</v>
      </c>
      <c r="C293" s="45"/>
      <c r="D293" s="5"/>
      <c r="E293" s="37"/>
      <c r="F293" s="5"/>
      <c r="G293" s="37" t="str">
        <f t="shared" si="18"/>
        <v/>
      </c>
      <c r="H293" s="45"/>
      <c r="I293" s="5"/>
      <c r="J293" s="37"/>
      <c r="K293" s="37"/>
      <c r="L293" s="18" t="str">
        <f t="shared" si="19"/>
        <v/>
      </c>
      <c r="M293" s="2"/>
      <c r="N293" s="5"/>
      <c r="O293" s="37"/>
      <c r="P293" s="5"/>
      <c r="Q293" s="18" t="str">
        <f t="shared" si="20"/>
        <v/>
      </c>
    </row>
    <row r="294" spans="2:17" x14ac:dyDescent="0.2">
      <c r="B294" s="42">
        <v>267</v>
      </c>
      <c r="C294" s="45"/>
      <c r="D294" s="5"/>
      <c r="E294" s="37"/>
      <c r="F294" s="5"/>
      <c r="G294" s="37" t="str">
        <f t="shared" si="18"/>
        <v/>
      </c>
      <c r="H294" s="45"/>
      <c r="I294" s="5"/>
      <c r="J294" s="37"/>
      <c r="K294" s="37"/>
      <c r="L294" s="18" t="str">
        <f t="shared" si="19"/>
        <v/>
      </c>
      <c r="M294" s="2"/>
      <c r="N294" s="5"/>
      <c r="O294" s="37"/>
      <c r="P294" s="5"/>
      <c r="Q294" s="18" t="str">
        <f t="shared" si="20"/>
        <v/>
      </c>
    </row>
    <row r="295" spans="2:17" x14ac:dyDescent="0.2">
      <c r="B295" s="43">
        <v>268</v>
      </c>
      <c r="C295" s="16"/>
      <c r="D295" s="6"/>
      <c r="E295" s="10"/>
      <c r="F295" s="6"/>
      <c r="G295" s="10" t="str">
        <f t="shared" si="18"/>
        <v/>
      </c>
      <c r="H295" s="16"/>
      <c r="I295" s="6"/>
      <c r="J295" s="10"/>
      <c r="K295" s="10"/>
      <c r="L295" s="19" t="str">
        <f t="shared" si="19"/>
        <v/>
      </c>
      <c r="M295" s="7"/>
      <c r="N295" s="6"/>
      <c r="O295" s="10"/>
      <c r="P295" s="6"/>
      <c r="Q295" s="19" t="str">
        <f t="shared" si="20"/>
        <v/>
      </c>
    </row>
    <row r="296" spans="2:17" x14ac:dyDescent="0.2">
      <c r="B296" s="42">
        <v>269</v>
      </c>
      <c r="C296" s="311"/>
      <c r="D296" s="242"/>
      <c r="E296" s="243"/>
      <c r="F296" s="242"/>
      <c r="G296" s="243" t="str">
        <f t="shared" si="18"/>
        <v/>
      </c>
      <c r="H296" s="38"/>
      <c r="I296" s="242"/>
      <c r="J296" s="243"/>
      <c r="K296" s="243"/>
      <c r="L296" s="244" t="str">
        <f t="shared" si="19"/>
        <v/>
      </c>
      <c r="M296" s="311"/>
      <c r="N296" s="242"/>
      <c r="O296" s="243"/>
      <c r="P296" s="242"/>
      <c r="Q296" s="244" t="str">
        <f t="shared" si="20"/>
        <v/>
      </c>
    </row>
    <row r="297" spans="2:17" x14ac:dyDescent="0.2">
      <c r="B297" s="42">
        <v>270</v>
      </c>
      <c r="C297" s="311"/>
      <c r="D297" s="242"/>
      <c r="E297" s="243"/>
      <c r="F297" s="242"/>
      <c r="G297" s="243" t="str">
        <f t="shared" si="18"/>
        <v/>
      </c>
      <c r="H297" s="38"/>
      <c r="I297" s="242"/>
      <c r="J297" s="243"/>
      <c r="K297" s="243"/>
      <c r="L297" s="244" t="str">
        <f t="shared" si="19"/>
        <v/>
      </c>
      <c r="M297" s="311"/>
      <c r="N297" s="242"/>
      <c r="O297" s="243"/>
      <c r="P297" s="242"/>
      <c r="Q297" s="244" t="str">
        <f t="shared" si="20"/>
        <v/>
      </c>
    </row>
    <row r="298" spans="2:17" x14ac:dyDescent="0.2">
      <c r="B298" s="42">
        <v>271</v>
      </c>
      <c r="C298" s="311"/>
      <c r="D298" s="242"/>
      <c r="E298" s="243"/>
      <c r="F298" s="242"/>
      <c r="G298" s="243" t="str">
        <f t="shared" si="18"/>
        <v/>
      </c>
      <c r="H298" s="38"/>
      <c r="I298" s="242"/>
      <c r="J298" s="243"/>
      <c r="K298" s="243"/>
      <c r="L298" s="244" t="str">
        <f t="shared" si="19"/>
        <v/>
      </c>
      <c r="M298" s="311"/>
      <c r="N298" s="242"/>
      <c r="O298" s="243"/>
      <c r="P298" s="242"/>
      <c r="Q298" s="244" t="str">
        <f t="shared" si="20"/>
        <v/>
      </c>
    </row>
    <row r="299" spans="2:17" ht="13.5" thickBot="1" x14ac:dyDescent="0.25">
      <c r="B299" s="42">
        <v>272</v>
      </c>
      <c r="C299" s="311"/>
      <c r="D299" s="242"/>
      <c r="E299" s="243"/>
      <c r="F299" s="242"/>
      <c r="G299" s="243" t="str">
        <f t="shared" si="18"/>
        <v/>
      </c>
      <c r="H299" s="38"/>
      <c r="I299" s="242"/>
      <c r="J299" s="243"/>
      <c r="K299" s="243"/>
      <c r="L299" s="244" t="str">
        <f t="shared" si="19"/>
        <v/>
      </c>
      <c r="M299" s="311"/>
      <c r="N299" s="242"/>
      <c r="O299" s="243"/>
      <c r="P299" s="242"/>
      <c r="Q299" s="244" t="str">
        <f t="shared" si="20"/>
        <v/>
      </c>
    </row>
    <row r="300" spans="2:17" ht="16.5" customHeight="1" thickBot="1" x14ac:dyDescent="0.25">
      <c r="B300" s="306" t="s">
        <v>0</v>
      </c>
      <c r="C300" s="95">
        <f t="shared" ref="C300:Q300" si="21">SUM(C7:C85)+SUM(C92:C299)</f>
        <v>0</v>
      </c>
      <c r="D300" s="68">
        <f t="shared" si="21"/>
        <v>0</v>
      </c>
      <c r="E300" s="68">
        <f t="shared" si="21"/>
        <v>1</v>
      </c>
      <c r="F300" s="68">
        <f t="shared" si="21"/>
        <v>0</v>
      </c>
      <c r="G300" s="57">
        <f t="shared" si="21"/>
        <v>1</v>
      </c>
      <c r="H300" s="95">
        <f t="shared" si="21"/>
        <v>1</v>
      </c>
      <c r="I300" s="68">
        <f t="shared" si="21"/>
        <v>5</v>
      </c>
      <c r="J300" s="68">
        <f t="shared" si="21"/>
        <v>11</v>
      </c>
      <c r="K300" s="68">
        <f t="shared" si="21"/>
        <v>0</v>
      </c>
      <c r="L300" s="77">
        <f t="shared" si="21"/>
        <v>17</v>
      </c>
      <c r="M300" s="58">
        <f>SUM(M7:M85)+SUM(M92:M299)</f>
        <v>6</v>
      </c>
      <c r="N300" s="68">
        <f t="shared" si="21"/>
        <v>8</v>
      </c>
      <c r="O300" s="68">
        <f t="shared" si="21"/>
        <v>13</v>
      </c>
      <c r="P300" s="68">
        <f t="shared" si="21"/>
        <v>2</v>
      </c>
      <c r="Q300" s="77">
        <f t="shared" si="21"/>
        <v>29</v>
      </c>
    </row>
    <row r="301" spans="2:17" ht="16.5" customHeight="1" thickBot="1" x14ac:dyDescent="0.25">
      <c r="B301" s="180" t="s">
        <v>14</v>
      </c>
      <c r="C301" s="49"/>
      <c r="D301" s="310" t="s">
        <v>58</v>
      </c>
      <c r="E301" s="26">
        <f>G300</f>
        <v>1</v>
      </c>
      <c r="F301" s="129">
        <f>ROUND(E301/技能21!K302*100,1)</f>
        <v>1</v>
      </c>
      <c r="G301" s="31" t="s">
        <v>52</v>
      </c>
      <c r="H301" s="49"/>
      <c r="I301" s="310" t="s">
        <v>59</v>
      </c>
      <c r="J301" s="26">
        <f>L300</f>
        <v>17</v>
      </c>
      <c r="K301" s="129">
        <f>ROUND(J301/技能21!K302*100,1)</f>
        <v>17.7</v>
      </c>
      <c r="L301" s="31" t="s">
        <v>52</v>
      </c>
      <c r="M301" s="306"/>
      <c r="N301" s="310" t="s">
        <v>60</v>
      </c>
      <c r="O301" s="26">
        <f>Q300</f>
        <v>29</v>
      </c>
      <c r="P301" s="129">
        <f>ROUND(O301/技能21!K302*100,1)</f>
        <v>30.2</v>
      </c>
      <c r="Q301" s="31" t="s">
        <v>52</v>
      </c>
    </row>
    <row r="302" spans="2:17" x14ac:dyDescent="0.2">
      <c r="P302" s="128"/>
    </row>
  </sheetData>
  <mergeCells count="76">
    <mergeCell ref="G268:G269"/>
    <mergeCell ref="N268:N269"/>
    <mergeCell ref="O268:O269"/>
    <mergeCell ref="P268:P269"/>
    <mergeCell ref="Q268:Q269"/>
    <mergeCell ref="H268:H269"/>
    <mergeCell ref="I268:I269"/>
    <mergeCell ref="J268:J269"/>
    <mergeCell ref="K268:K269"/>
    <mergeCell ref="L268:L269"/>
    <mergeCell ref="M268:M269"/>
    <mergeCell ref="B268:B269"/>
    <mergeCell ref="C268:C269"/>
    <mergeCell ref="D268:D269"/>
    <mergeCell ref="E268:E269"/>
    <mergeCell ref="F268:F269"/>
    <mergeCell ref="N179:N180"/>
    <mergeCell ref="O179:O180"/>
    <mergeCell ref="P179:P180"/>
    <mergeCell ref="Q179:Q180"/>
    <mergeCell ref="C267:G267"/>
    <mergeCell ref="H267:L267"/>
    <mergeCell ref="M267:Q267"/>
    <mergeCell ref="H179:H180"/>
    <mergeCell ref="I179:I180"/>
    <mergeCell ref="J179:J180"/>
    <mergeCell ref="K179:K180"/>
    <mergeCell ref="L179:L180"/>
    <mergeCell ref="M179:M180"/>
    <mergeCell ref="G179:G180"/>
    <mergeCell ref="B179:B180"/>
    <mergeCell ref="C179:C180"/>
    <mergeCell ref="D179:D180"/>
    <mergeCell ref="E179:E180"/>
    <mergeCell ref="F179:F180"/>
    <mergeCell ref="N90:N91"/>
    <mergeCell ref="O90:O91"/>
    <mergeCell ref="P90:P91"/>
    <mergeCell ref="Q90:Q91"/>
    <mergeCell ref="C178:G178"/>
    <mergeCell ref="H178:L178"/>
    <mergeCell ref="M178:Q178"/>
    <mergeCell ref="H90:H91"/>
    <mergeCell ref="I90:I91"/>
    <mergeCell ref="J90:J91"/>
    <mergeCell ref="K90:K91"/>
    <mergeCell ref="L90:L91"/>
    <mergeCell ref="M90:M91"/>
    <mergeCell ref="G90:G91"/>
    <mergeCell ref="B90:B91"/>
    <mergeCell ref="C90:C91"/>
    <mergeCell ref="D90:D91"/>
    <mergeCell ref="E90:E91"/>
    <mergeCell ref="F90:F91"/>
    <mergeCell ref="C89:G89"/>
    <mergeCell ref="H89:L89"/>
    <mergeCell ref="M89:Q89"/>
    <mergeCell ref="I5:I6"/>
    <mergeCell ref="J5:J6"/>
    <mergeCell ref="K5:K6"/>
    <mergeCell ref="L5:L6"/>
    <mergeCell ref="B5:B6"/>
    <mergeCell ref="C5:C6"/>
    <mergeCell ref="D5:D6"/>
    <mergeCell ref="E5:E6"/>
    <mergeCell ref="F5:F6"/>
    <mergeCell ref="C4:G4"/>
    <mergeCell ref="H4:L4"/>
    <mergeCell ref="M4:Q4"/>
    <mergeCell ref="P5:P6"/>
    <mergeCell ref="Q5:Q6"/>
    <mergeCell ref="O5:O6"/>
    <mergeCell ref="G5:G6"/>
    <mergeCell ref="H5:H6"/>
    <mergeCell ref="M5:M6"/>
    <mergeCell ref="N5:N6"/>
  </mergeCells>
  <phoneticPr fontId="14"/>
  <pageMargins left="0.70866141732283472" right="0.70866141732283472" top="0.74803149606299213" bottom="0.74803149606299213" header="0.31496062992125984" footer="0.31496062992125984"/>
  <pageSetup paperSize="9" scale="65" firstPageNumber="49" orientation="portrait" r:id="rId1"/>
  <rowBreaks count="2" manualBreakCount="2">
    <brk id="85" max="16" man="1"/>
    <brk id="264" max="16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1:L302"/>
  <sheetViews>
    <sheetView view="pageBreakPreview" zoomScale="110" zoomScaleNormal="100" zoomScaleSheetLayoutView="110" workbookViewId="0">
      <pane ySplit="6" topLeftCell="A7" activePane="bottomLeft" state="frozen"/>
      <selection activeCell="B1" sqref="B1"/>
      <selection pane="bottomLeft" activeCell="O5" sqref="O5"/>
    </sheetView>
  </sheetViews>
  <sheetFormatPr defaultRowHeight="13" x14ac:dyDescent="0.2"/>
  <cols>
    <col min="1" max="1" width="1.6328125" customWidth="1"/>
    <col min="2" max="2" width="9.08984375" customWidth="1"/>
    <col min="3" max="12" width="8.08984375" customWidth="1"/>
  </cols>
  <sheetData>
    <row r="1" spans="2:12" ht="13.5" customHeight="1" x14ac:dyDescent="0.2">
      <c r="B1" s="1"/>
    </row>
    <row r="3" spans="2:12" ht="13.5" customHeight="1" thickBot="1" x14ac:dyDescent="0.25">
      <c r="B3" s="12"/>
    </row>
    <row r="4" spans="2:12" ht="15.75" customHeight="1" thickBot="1" x14ac:dyDescent="0.25">
      <c r="B4" s="78" t="s">
        <v>4</v>
      </c>
      <c r="C4" s="363" t="s">
        <v>83</v>
      </c>
      <c r="D4" s="364"/>
      <c r="E4" s="364"/>
      <c r="F4" s="364"/>
      <c r="G4" s="365"/>
      <c r="H4" s="363" t="s">
        <v>89</v>
      </c>
      <c r="I4" s="364"/>
      <c r="J4" s="364"/>
      <c r="K4" s="364"/>
      <c r="L4" s="365"/>
    </row>
    <row r="5" spans="2:12" x14ac:dyDescent="0.2">
      <c r="B5" s="84" t="s">
        <v>2</v>
      </c>
      <c r="C5" s="402" t="s">
        <v>33</v>
      </c>
      <c r="D5" s="390" t="s">
        <v>34</v>
      </c>
      <c r="E5" s="398" t="s">
        <v>35</v>
      </c>
      <c r="F5" s="390" t="s">
        <v>36</v>
      </c>
      <c r="G5" s="398" t="s">
        <v>0</v>
      </c>
      <c r="H5" s="400" t="s">
        <v>33</v>
      </c>
      <c r="I5" s="390" t="s">
        <v>34</v>
      </c>
      <c r="J5" s="390" t="s">
        <v>35</v>
      </c>
      <c r="K5" s="390" t="s">
        <v>36</v>
      </c>
      <c r="L5" s="392" t="s">
        <v>0</v>
      </c>
    </row>
    <row r="6" spans="2:12" ht="13.5" thickBot="1" x14ac:dyDescent="0.25">
      <c r="B6" s="85" t="s">
        <v>12</v>
      </c>
      <c r="C6" s="405"/>
      <c r="D6" s="391"/>
      <c r="E6" s="399"/>
      <c r="F6" s="391"/>
      <c r="G6" s="399"/>
      <c r="H6" s="401"/>
      <c r="I6" s="391"/>
      <c r="J6" s="391"/>
      <c r="K6" s="391"/>
      <c r="L6" s="393"/>
    </row>
    <row r="7" spans="2:12" x14ac:dyDescent="0.2">
      <c r="B7" s="83"/>
      <c r="C7" s="189" t="s">
        <v>1</v>
      </c>
      <c r="D7" s="190" t="s">
        <v>1</v>
      </c>
      <c r="E7" s="190" t="s">
        <v>1</v>
      </c>
      <c r="F7" s="185" t="s">
        <v>1</v>
      </c>
      <c r="G7" s="163" t="s">
        <v>1</v>
      </c>
      <c r="H7" s="189" t="s">
        <v>1</v>
      </c>
      <c r="I7" s="190" t="s">
        <v>1</v>
      </c>
      <c r="J7" s="191" t="s">
        <v>1</v>
      </c>
      <c r="K7" s="190" t="s">
        <v>1</v>
      </c>
      <c r="L7" s="188" t="s">
        <v>1</v>
      </c>
    </row>
    <row r="8" spans="2:12" x14ac:dyDescent="0.2">
      <c r="B8" s="42">
        <v>1</v>
      </c>
      <c r="C8" s="2"/>
      <c r="D8" s="5"/>
      <c r="E8" s="37"/>
      <c r="F8" s="5"/>
      <c r="G8" s="37" t="str">
        <f>IF(C8+D8+E8+F8=0,"",C8+D8+E8+F8)</f>
        <v/>
      </c>
      <c r="H8" s="45"/>
      <c r="I8" s="5"/>
      <c r="J8" s="37"/>
      <c r="K8" s="37"/>
      <c r="L8" s="18" t="str">
        <f>IF(H8+I8+J8+K8=0,"",H8+I8+J8+K8)</f>
        <v/>
      </c>
    </row>
    <row r="9" spans="2:12" x14ac:dyDescent="0.2">
      <c r="B9" s="42">
        <v>2</v>
      </c>
      <c r="C9" s="2"/>
      <c r="D9" s="5"/>
      <c r="E9" s="37"/>
      <c r="F9" s="5"/>
      <c r="G9" s="37" t="str">
        <f t="shared" ref="G9:G72" si="0">IF(C9+D9+E9+F9=0,"",C9+D9+E9+F9)</f>
        <v/>
      </c>
      <c r="H9" s="45"/>
      <c r="I9" s="5"/>
      <c r="J9" s="37"/>
      <c r="K9" s="37"/>
      <c r="L9" s="18" t="str">
        <f t="shared" ref="L9:L72" si="1">IF(H9+I9+J9+K9=0,"",H9+I9+J9+K9)</f>
        <v/>
      </c>
    </row>
    <row r="10" spans="2:12" x14ac:dyDescent="0.2">
      <c r="B10" s="42">
        <v>3</v>
      </c>
      <c r="C10" s="2"/>
      <c r="D10" s="5"/>
      <c r="E10" s="37"/>
      <c r="F10" s="5"/>
      <c r="G10" s="37" t="str">
        <f t="shared" si="0"/>
        <v/>
      </c>
      <c r="H10" s="45"/>
      <c r="I10" s="5"/>
      <c r="J10" s="37"/>
      <c r="K10" s="37"/>
      <c r="L10" s="18" t="str">
        <f t="shared" si="1"/>
        <v/>
      </c>
    </row>
    <row r="11" spans="2:12" x14ac:dyDescent="0.2">
      <c r="B11" s="43">
        <v>4</v>
      </c>
      <c r="C11" s="7"/>
      <c r="D11" s="6"/>
      <c r="E11" s="10"/>
      <c r="F11" s="6"/>
      <c r="G11" s="10" t="str">
        <f t="shared" si="0"/>
        <v/>
      </c>
      <c r="H11" s="16"/>
      <c r="I11" s="6"/>
      <c r="J11" s="10"/>
      <c r="K11" s="10"/>
      <c r="L11" s="19" t="str">
        <f t="shared" si="1"/>
        <v/>
      </c>
    </row>
    <row r="12" spans="2:12" x14ac:dyDescent="0.2">
      <c r="B12" s="42">
        <v>5</v>
      </c>
      <c r="C12" s="2"/>
      <c r="D12" s="5"/>
      <c r="E12" s="37"/>
      <c r="F12" s="5"/>
      <c r="G12" s="37" t="str">
        <f t="shared" si="0"/>
        <v/>
      </c>
      <c r="H12" s="45"/>
      <c r="I12" s="5"/>
      <c r="J12" s="37"/>
      <c r="K12" s="37"/>
      <c r="L12" s="18" t="str">
        <f t="shared" si="1"/>
        <v/>
      </c>
    </row>
    <row r="13" spans="2:12" x14ac:dyDescent="0.2">
      <c r="B13" s="42">
        <v>6</v>
      </c>
      <c r="C13" s="2"/>
      <c r="D13" s="5"/>
      <c r="E13" s="37"/>
      <c r="F13" s="5"/>
      <c r="G13" s="37" t="str">
        <f t="shared" si="0"/>
        <v/>
      </c>
      <c r="H13" s="45"/>
      <c r="I13" s="5"/>
      <c r="J13" s="37"/>
      <c r="K13" s="37"/>
      <c r="L13" s="18" t="str">
        <f t="shared" si="1"/>
        <v/>
      </c>
    </row>
    <row r="14" spans="2:12" x14ac:dyDescent="0.2">
      <c r="B14" s="42">
        <v>7</v>
      </c>
      <c r="C14" s="2"/>
      <c r="D14" s="5"/>
      <c r="E14" s="37"/>
      <c r="F14" s="5"/>
      <c r="G14" s="37" t="str">
        <f t="shared" si="0"/>
        <v/>
      </c>
      <c r="H14" s="45"/>
      <c r="I14" s="5"/>
      <c r="J14" s="37"/>
      <c r="K14" s="37"/>
      <c r="L14" s="18" t="str">
        <f t="shared" si="1"/>
        <v/>
      </c>
    </row>
    <row r="15" spans="2:12" x14ac:dyDescent="0.2">
      <c r="B15" s="43">
        <v>8</v>
      </c>
      <c r="C15" s="7"/>
      <c r="D15" s="6"/>
      <c r="E15" s="10"/>
      <c r="F15" s="6"/>
      <c r="G15" s="10" t="str">
        <f t="shared" si="0"/>
        <v/>
      </c>
      <c r="H15" s="16"/>
      <c r="I15" s="6"/>
      <c r="J15" s="10"/>
      <c r="K15" s="10"/>
      <c r="L15" s="19" t="str">
        <f t="shared" si="1"/>
        <v/>
      </c>
    </row>
    <row r="16" spans="2:12" x14ac:dyDescent="0.2">
      <c r="B16" s="42">
        <v>9</v>
      </c>
      <c r="C16" s="2"/>
      <c r="D16" s="5"/>
      <c r="E16" s="37"/>
      <c r="F16" s="5"/>
      <c r="G16" s="37" t="str">
        <f t="shared" si="0"/>
        <v/>
      </c>
      <c r="H16" s="45"/>
      <c r="I16" s="5"/>
      <c r="J16" s="37"/>
      <c r="K16" s="37"/>
      <c r="L16" s="18" t="str">
        <f t="shared" si="1"/>
        <v/>
      </c>
    </row>
    <row r="17" spans="2:12" x14ac:dyDescent="0.2">
      <c r="B17" s="42">
        <v>10</v>
      </c>
      <c r="C17" s="2"/>
      <c r="D17" s="5"/>
      <c r="E17" s="37"/>
      <c r="F17" s="5"/>
      <c r="G17" s="37" t="str">
        <f t="shared" si="0"/>
        <v/>
      </c>
      <c r="H17" s="45"/>
      <c r="I17" s="5"/>
      <c r="J17" s="37"/>
      <c r="K17" s="37"/>
      <c r="L17" s="18" t="str">
        <f t="shared" si="1"/>
        <v/>
      </c>
    </row>
    <row r="18" spans="2:12" x14ac:dyDescent="0.2">
      <c r="B18" s="42">
        <v>11</v>
      </c>
      <c r="C18" s="2"/>
      <c r="D18" s="5"/>
      <c r="E18" s="37"/>
      <c r="F18" s="5"/>
      <c r="G18" s="37" t="str">
        <f t="shared" si="0"/>
        <v/>
      </c>
      <c r="H18" s="45"/>
      <c r="I18" s="5"/>
      <c r="J18" s="37"/>
      <c r="K18" s="37"/>
      <c r="L18" s="18" t="str">
        <f t="shared" si="1"/>
        <v/>
      </c>
    </row>
    <row r="19" spans="2:12" x14ac:dyDescent="0.2">
      <c r="B19" s="42">
        <v>12</v>
      </c>
      <c r="C19" s="2"/>
      <c r="D19" s="5"/>
      <c r="E19" s="37"/>
      <c r="F19" s="5"/>
      <c r="G19" s="37" t="str">
        <f t="shared" si="0"/>
        <v/>
      </c>
      <c r="H19" s="45"/>
      <c r="I19" s="5"/>
      <c r="J19" s="37"/>
      <c r="K19" s="37"/>
      <c r="L19" s="18" t="str">
        <f t="shared" si="1"/>
        <v/>
      </c>
    </row>
    <row r="20" spans="2:12" x14ac:dyDescent="0.2">
      <c r="B20" s="44">
        <v>13</v>
      </c>
      <c r="C20" s="8"/>
      <c r="D20" s="3"/>
      <c r="E20" s="4"/>
      <c r="F20" s="3"/>
      <c r="G20" s="4" t="str">
        <f t="shared" si="0"/>
        <v/>
      </c>
      <c r="H20" s="17"/>
      <c r="I20" s="3"/>
      <c r="J20" s="4"/>
      <c r="K20" s="4"/>
      <c r="L20" s="20" t="str">
        <f t="shared" si="1"/>
        <v/>
      </c>
    </row>
    <row r="21" spans="2:12" x14ac:dyDescent="0.2">
      <c r="B21" s="42">
        <v>14</v>
      </c>
      <c r="C21" s="2"/>
      <c r="D21" s="5"/>
      <c r="E21" s="37"/>
      <c r="F21" s="5"/>
      <c r="G21" s="37" t="str">
        <f t="shared" si="0"/>
        <v/>
      </c>
      <c r="H21" s="45"/>
      <c r="I21" s="5"/>
      <c r="J21" s="37"/>
      <c r="K21" s="37"/>
      <c r="L21" s="18" t="str">
        <f t="shared" si="1"/>
        <v/>
      </c>
    </row>
    <row r="22" spans="2:12" x14ac:dyDescent="0.2">
      <c r="B22" s="42">
        <v>15</v>
      </c>
      <c r="C22" s="2"/>
      <c r="D22" s="5"/>
      <c r="E22" s="37"/>
      <c r="F22" s="5"/>
      <c r="G22" s="37" t="str">
        <f t="shared" si="0"/>
        <v/>
      </c>
      <c r="H22" s="45"/>
      <c r="I22" s="5"/>
      <c r="J22" s="37"/>
      <c r="K22" s="37"/>
      <c r="L22" s="18" t="str">
        <f t="shared" si="1"/>
        <v/>
      </c>
    </row>
    <row r="23" spans="2:12" x14ac:dyDescent="0.2">
      <c r="B23" s="43">
        <v>16</v>
      </c>
      <c r="C23" s="7"/>
      <c r="D23" s="6"/>
      <c r="E23" s="10"/>
      <c r="F23" s="6"/>
      <c r="G23" s="10" t="str">
        <f t="shared" si="0"/>
        <v/>
      </c>
      <c r="H23" s="16"/>
      <c r="I23" s="6"/>
      <c r="J23" s="10"/>
      <c r="K23" s="10"/>
      <c r="L23" s="19" t="str">
        <f t="shared" si="1"/>
        <v/>
      </c>
    </row>
    <row r="24" spans="2:12" x14ac:dyDescent="0.2">
      <c r="B24" s="42">
        <v>17</v>
      </c>
      <c r="C24" s="2"/>
      <c r="D24" s="5"/>
      <c r="E24" s="37"/>
      <c r="F24" s="5"/>
      <c r="G24" s="37" t="str">
        <f t="shared" si="0"/>
        <v/>
      </c>
      <c r="H24" s="45"/>
      <c r="I24" s="5"/>
      <c r="J24" s="37"/>
      <c r="K24" s="37"/>
      <c r="L24" s="18" t="str">
        <f t="shared" si="1"/>
        <v/>
      </c>
    </row>
    <row r="25" spans="2:12" x14ac:dyDescent="0.2">
      <c r="B25" s="42">
        <v>18</v>
      </c>
      <c r="C25" s="2"/>
      <c r="D25" s="5"/>
      <c r="E25" s="37"/>
      <c r="F25" s="5"/>
      <c r="G25" s="37" t="str">
        <f t="shared" si="0"/>
        <v/>
      </c>
      <c r="H25" s="45"/>
      <c r="I25" s="5"/>
      <c r="J25" s="37"/>
      <c r="K25" s="37"/>
      <c r="L25" s="18" t="str">
        <f t="shared" si="1"/>
        <v/>
      </c>
    </row>
    <row r="26" spans="2:12" x14ac:dyDescent="0.2">
      <c r="B26" s="42">
        <v>19</v>
      </c>
      <c r="C26" s="2"/>
      <c r="D26" s="5"/>
      <c r="E26" s="37"/>
      <c r="F26" s="5"/>
      <c r="G26" s="37" t="str">
        <f t="shared" si="0"/>
        <v/>
      </c>
      <c r="H26" s="45"/>
      <c r="I26" s="5"/>
      <c r="J26" s="37"/>
      <c r="K26" s="37"/>
      <c r="L26" s="18" t="str">
        <f t="shared" si="1"/>
        <v/>
      </c>
    </row>
    <row r="27" spans="2:12" x14ac:dyDescent="0.2">
      <c r="B27" s="42">
        <v>20</v>
      </c>
      <c r="C27" s="2"/>
      <c r="D27" s="5"/>
      <c r="E27" s="37"/>
      <c r="F27" s="5"/>
      <c r="G27" s="37" t="str">
        <f t="shared" si="0"/>
        <v/>
      </c>
      <c r="H27" s="45"/>
      <c r="I27" s="5"/>
      <c r="J27" s="37"/>
      <c r="K27" s="37"/>
      <c r="L27" s="18" t="str">
        <f t="shared" si="1"/>
        <v/>
      </c>
    </row>
    <row r="28" spans="2:12" x14ac:dyDescent="0.2">
      <c r="B28" s="44">
        <v>21</v>
      </c>
      <c r="C28" s="8"/>
      <c r="D28" s="3"/>
      <c r="E28" s="4"/>
      <c r="F28" s="3"/>
      <c r="G28" s="4" t="str">
        <f t="shared" si="0"/>
        <v/>
      </c>
      <c r="H28" s="17"/>
      <c r="I28" s="3"/>
      <c r="J28" s="4">
        <v>1</v>
      </c>
      <c r="K28" s="4"/>
      <c r="L28" s="20">
        <f t="shared" si="1"/>
        <v>1</v>
      </c>
    </row>
    <row r="29" spans="2:12" x14ac:dyDescent="0.2">
      <c r="B29" s="42">
        <v>22</v>
      </c>
      <c r="C29" s="2"/>
      <c r="D29" s="5"/>
      <c r="E29" s="37"/>
      <c r="F29" s="5"/>
      <c r="G29" s="37" t="str">
        <f t="shared" si="0"/>
        <v/>
      </c>
      <c r="H29" s="45"/>
      <c r="I29" s="5"/>
      <c r="J29" s="37"/>
      <c r="K29" s="37"/>
      <c r="L29" s="18" t="str">
        <f t="shared" si="1"/>
        <v/>
      </c>
    </row>
    <row r="30" spans="2:12" x14ac:dyDescent="0.2">
      <c r="B30" s="42">
        <v>23</v>
      </c>
      <c r="C30" s="2"/>
      <c r="D30" s="5"/>
      <c r="E30" s="37"/>
      <c r="F30" s="5"/>
      <c r="G30" s="37" t="str">
        <f t="shared" si="0"/>
        <v/>
      </c>
      <c r="H30" s="45"/>
      <c r="I30" s="5"/>
      <c r="J30" s="37"/>
      <c r="K30" s="37"/>
      <c r="L30" s="18" t="str">
        <f t="shared" si="1"/>
        <v/>
      </c>
    </row>
    <row r="31" spans="2:12" x14ac:dyDescent="0.2">
      <c r="B31" s="43">
        <v>24</v>
      </c>
      <c r="C31" s="7"/>
      <c r="D31" s="6"/>
      <c r="E31" s="10"/>
      <c r="F31" s="6"/>
      <c r="G31" s="10" t="str">
        <f t="shared" si="0"/>
        <v/>
      </c>
      <c r="H31" s="16"/>
      <c r="I31" s="6"/>
      <c r="J31" s="10">
        <v>1</v>
      </c>
      <c r="K31" s="10"/>
      <c r="L31" s="19">
        <f t="shared" si="1"/>
        <v>1</v>
      </c>
    </row>
    <row r="32" spans="2:12" x14ac:dyDescent="0.2">
      <c r="B32" s="42">
        <v>25</v>
      </c>
      <c r="C32" s="2"/>
      <c r="D32" s="5"/>
      <c r="E32" s="37"/>
      <c r="F32" s="5"/>
      <c r="G32" s="37" t="str">
        <f t="shared" si="0"/>
        <v/>
      </c>
      <c r="H32" s="45"/>
      <c r="I32" s="5"/>
      <c r="J32" s="37"/>
      <c r="K32" s="37"/>
      <c r="L32" s="18" t="str">
        <f t="shared" si="1"/>
        <v/>
      </c>
    </row>
    <row r="33" spans="2:12" x14ac:dyDescent="0.2">
      <c r="B33" s="42">
        <v>26</v>
      </c>
      <c r="C33" s="2"/>
      <c r="D33" s="5"/>
      <c r="E33" s="37"/>
      <c r="F33" s="5"/>
      <c r="G33" s="37" t="str">
        <f t="shared" si="0"/>
        <v/>
      </c>
      <c r="H33" s="45"/>
      <c r="I33" s="5"/>
      <c r="J33" s="37"/>
      <c r="K33" s="37"/>
      <c r="L33" s="18" t="str">
        <f t="shared" si="1"/>
        <v/>
      </c>
    </row>
    <row r="34" spans="2:12" x14ac:dyDescent="0.2">
      <c r="B34" s="42">
        <v>27</v>
      </c>
      <c r="C34" s="2"/>
      <c r="D34" s="5"/>
      <c r="E34" s="37"/>
      <c r="F34" s="5"/>
      <c r="G34" s="37" t="str">
        <f t="shared" si="0"/>
        <v/>
      </c>
      <c r="H34" s="45"/>
      <c r="I34" s="5"/>
      <c r="J34" s="37"/>
      <c r="K34" s="37"/>
      <c r="L34" s="18" t="str">
        <f t="shared" si="1"/>
        <v/>
      </c>
    </row>
    <row r="35" spans="2:12" x14ac:dyDescent="0.2">
      <c r="B35" s="42">
        <v>28</v>
      </c>
      <c r="C35" s="2"/>
      <c r="D35" s="5"/>
      <c r="E35" s="37"/>
      <c r="F35" s="5"/>
      <c r="G35" s="37" t="str">
        <f t="shared" si="0"/>
        <v/>
      </c>
      <c r="H35" s="45"/>
      <c r="I35" s="5"/>
      <c r="J35" s="37"/>
      <c r="K35" s="37"/>
      <c r="L35" s="18" t="str">
        <f t="shared" si="1"/>
        <v/>
      </c>
    </row>
    <row r="36" spans="2:12" x14ac:dyDescent="0.2">
      <c r="B36" s="44">
        <v>29</v>
      </c>
      <c r="C36" s="8"/>
      <c r="D36" s="3"/>
      <c r="E36" s="4"/>
      <c r="F36" s="3"/>
      <c r="G36" s="4" t="str">
        <f t="shared" si="0"/>
        <v/>
      </c>
      <c r="H36" s="17"/>
      <c r="I36" s="3"/>
      <c r="J36" s="3"/>
      <c r="K36" s="4"/>
      <c r="L36" s="20" t="str">
        <f t="shared" si="1"/>
        <v/>
      </c>
    </row>
    <row r="37" spans="2:12" x14ac:dyDescent="0.2">
      <c r="B37" s="42">
        <v>30</v>
      </c>
      <c r="C37" s="2"/>
      <c r="D37" s="5"/>
      <c r="E37" s="37"/>
      <c r="F37" s="5"/>
      <c r="G37" s="37" t="str">
        <f t="shared" si="0"/>
        <v/>
      </c>
      <c r="H37" s="45"/>
      <c r="I37" s="5"/>
      <c r="J37" s="5"/>
      <c r="K37" s="37"/>
      <c r="L37" s="18" t="str">
        <f t="shared" si="1"/>
        <v/>
      </c>
    </row>
    <row r="38" spans="2:12" x14ac:dyDescent="0.2">
      <c r="B38" s="42">
        <v>31</v>
      </c>
      <c r="C38" s="2"/>
      <c r="D38" s="5"/>
      <c r="E38" s="37"/>
      <c r="F38" s="5"/>
      <c r="G38" s="37" t="str">
        <f t="shared" si="0"/>
        <v/>
      </c>
      <c r="H38" s="45"/>
      <c r="I38" s="5"/>
      <c r="J38" s="5"/>
      <c r="K38" s="37"/>
      <c r="L38" s="18" t="str">
        <f t="shared" si="1"/>
        <v/>
      </c>
    </row>
    <row r="39" spans="2:12" x14ac:dyDescent="0.2">
      <c r="B39" s="43">
        <v>32</v>
      </c>
      <c r="C39" s="7"/>
      <c r="D39" s="6"/>
      <c r="E39" s="10"/>
      <c r="F39" s="6"/>
      <c r="G39" s="10" t="str">
        <f t="shared" si="0"/>
        <v/>
      </c>
      <c r="H39" s="16"/>
      <c r="I39" s="6">
        <v>1</v>
      </c>
      <c r="J39" s="6">
        <v>1</v>
      </c>
      <c r="K39" s="10"/>
      <c r="L39" s="19">
        <f t="shared" si="1"/>
        <v>2</v>
      </c>
    </row>
    <row r="40" spans="2:12" x14ac:dyDescent="0.2">
      <c r="B40" s="42">
        <v>33</v>
      </c>
      <c r="C40" s="2"/>
      <c r="D40" s="5"/>
      <c r="E40" s="37"/>
      <c r="F40" s="5"/>
      <c r="G40" s="37" t="str">
        <f t="shared" si="0"/>
        <v/>
      </c>
      <c r="H40" s="45"/>
      <c r="I40" s="5"/>
      <c r="J40" s="5"/>
      <c r="K40" s="37"/>
      <c r="L40" s="18" t="str">
        <f t="shared" si="1"/>
        <v/>
      </c>
    </row>
    <row r="41" spans="2:12" x14ac:dyDescent="0.2">
      <c r="B41" s="42">
        <v>34</v>
      </c>
      <c r="C41" s="2"/>
      <c r="D41" s="5"/>
      <c r="E41" s="37"/>
      <c r="F41" s="5"/>
      <c r="G41" s="37" t="str">
        <f t="shared" si="0"/>
        <v/>
      </c>
      <c r="H41" s="45"/>
      <c r="I41" s="5">
        <v>1</v>
      </c>
      <c r="J41" s="5"/>
      <c r="K41" s="37"/>
      <c r="L41" s="18">
        <f t="shared" si="1"/>
        <v>1</v>
      </c>
    </row>
    <row r="42" spans="2:12" x14ac:dyDescent="0.2">
      <c r="B42" s="42">
        <v>35</v>
      </c>
      <c r="C42" s="2"/>
      <c r="D42" s="5"/>
      <c r="E42" s="37"/>
      <c r="F42" s="5"/>
      <c r="G42" s="37" t="str">
        <f t="shared" si="0"/>
        <v/>
      </c>
      <c r="H42" s="45"/>
      <c r="I42" s="5"/>
      <c r="J42" s="5"/>
      <c r="K42" s="37"/>
      <c r="L42" s="18" t="str">
        <f t="shared" si="1"/>
        <v/>
      </c>
    </row>
    <row r="43" spans="2:12" x14ac:dyDescent="0.2">
      <c r="B43" s="42">
        <v>36</v>
      </c>
      <c r="C43" s="2"/>
      <c r="D43" s="5"/>
      <c r="E43" s="37"/>
      <c r="F43" s="5"/>
      <c r="G43" s="37" t="str">
        <f t="shared" si="0"/>
        <v/>
      </c>
      <c r="H43" s="45"/>
      <c r="I43" s="5"/>
      <c r="J43" s="5"/>
      <c r="K43" s="37"/>
      <c r="L43" s="18" t="str">
        <f t="shared" si="1"/>
        <v/>
      </c>
    </row>
    <row r="44" spans="2:12" x14ac:dyDescent="0.2">
      <c r="B44" s="44">
        <v>37</v>
      </c>
      <c r="C44" s="8"/>
      <c r="D44" s="3"/>
      <c r="E44" s="4"/>
      <c r="F44" s="3"/>
      <c r="G44" s="4" t="str">
        <f t="shared" si="0"/>
        <v/>
      </c>
      <c r="H44" s="17"/>
      <c r="I44" s="3"/>
      <c r="J44" s="3"/>
      <c r="K44" s="4"/>
      <c r="L44" s="20" t="str">
        <f t="shared" si="1"/>
        <v/>
      </c>
    </row>
    <row r="45" spans="2:12" x14ac:dyDescent="0.2">
      <c r="B45" s="42">
        <v>38</v>
      </c>
      <c r="C45" s="2"/>
      <c r="D45" s="5"/>
      <c r="E45" s="37"/>
      <c r="F45" s="5"/>
      <c r="G45" s="37" t="str">
        <f t="shared" si="0"/>
        <v/>
      </c>
      <c r="H45" s="45"/>
      <c r="I45" s="5"/>
      <c r="J45" s="5"/>
      <c r="K45" s="37"/>
      <c r="L45" s="18" t="str">
        <f t="shared" si="1"/>
        <v/>
      </c>
    </row>
    <row r="46" spans="2:12" x14ac:dyDescent="0.2">
      <c r="B46" s="42">
        <v>39</v>
      </c>
      <c r="C46" s="2"/>
      <c r="D46" s="5"/>
      <c r="E46" s="37"/>
      <c r="F46" s="5"/>
      <c r="G46" s="37" t="str">
        <f t="shared" si="0"/>
        <v/>
      </c>
      <c r="H46" s="45"/>
      <c r="I46" s="5"/>
      <c r="J46" s="5"/>
      <c r="K46" s="37"/>
      <c r="L46" s="18" t="str">
        <f t="shared" si="1"/>
        <v/>
      </c>
    </row>
    <row r="47" spans="2:12" x14ac:dyDescent="0.2">
      <c r="B47" s="43">
        <v>40</v>
      </c>
      <c r="C47" s="7"/>
      <c r="D47" s="6"/>
      <c r="E47" s="10"/>
      <c r="F47" s="6"/>
      <c r="G47" s="10" t="str">
        <f t="shared" si="0"/>
        <v/>
      </c>
      <c r="H47" s="16"/>
      <c r="I47" s="6"/>
      <c r="J47" s="6">
        <v>1</v>
      </c>
      <c r="K47" s="10"/>
      <c r="L47" s="19">
        <f t="shared" si="1"/>
        <v>1</v>
      </c>
    </row>
    <row r="48" spans="2:12" x14ac:dyDescent="0.2">
      <c r="B48" s="42">
        <v>41</v>
      </c>
      <c r="C48" s="8"/>
      <c r="D48" s="3"/>
      <c r="E48" s="4"/>
      <c r="F48" s="3"/>
      <c r="G48" s="4" t="str">
        <f t="shared" si="0"/>
        <v/>
      </c>
      <c r="H48" s="17"/>
      <c r="I48" s="3"/>
      <c r="J48" s="4"/>
      <c r="K48" s="4"/>
      <c r="L48" s="20" t="str">
        <f t="shared" si="1"/>
        <v/>
      </c>
    </row>
    <row r="49" spans="2:12" x14ac:dyDescent="0.2">
      <c r="B49" s="42">
        <v>42</v>
      </c>
      <c r="C49" s="2"/>
      <c r="D49" s="5"/>
      <c r="E49" s="2">
        <v>2</v>
      </c>
      <c r="F49" s="5"/>
      <c r="G49" s="2">
        <f t="shared" si="0"/>
        <v>2</v>
      </c>
      <c r="H49" s="81"/>
      <c r="I49" s="2"/>
      <c r="J49" s="5"/>
      <c r="K49" s="2"/>
      <c r="L49" s="18" t="str">
        <f t="shared" si="1"/>
        <v/>
      </c>
    </row>
    <row r="50" spans="2:12" x14ac:dyDescent="0.2">
      <c r="B50" s="42">
        <v>43</v>
      </c>
      <c r="C50" s="2"/>
      <c r="D50" s="5"/>
      <c r="E50" s="37"/>
      <c r="F50" s="5"/>
      <c r="G50" s="37" t="str">
        <f t="shared" si="0"/>
        <v/>
      </c>
      <c r="H50" s="45"/>
      <c r="I50" s="5"/>
      <c r="J50" s="37"/>
      <c r="K50" s="37"/>
      <c r="L50" s="18" t="str">
        <f t="shared" si="1"/>
        <v/>
      </c>
    </row>
    <row r="51" spans="2:12" x14ac:dyDescent="0.2">
      <c r="B51" s="42">
        <v>44</v>
      </c>
      <c r="C51" s="2"/>
      <c r="D51" s="5"/>
      <c r="E51" s="37"/>
      <c r="F51" s="5"/>
      <c r="G51" s="37" t="str">
        <f t="shared" si="0"/>
        <v/>
      </c>
      <c r="H51" s="45"/>
      <c r="I51" s="5"/>
      <c r="J51" s="37">
        <v>2</v>
      </c>
      <c r="K51" s="37"/>
      <c r="L51" s="18">
        <f t="shared" si="1"/>
        <v>2</v>
      </c>
    </row>
    <row r="52" spans="2:12" x14ac:dyDescent="0.2">
      <c r="B52" s="44">
        <v>45</v>
      </c>
      <c r="C52" s="8"/>
      <c r="D52" s="3"/>
      <c r="E52" s="4"/>
      <c r="F52" s="3"/>
      <c r="G52" s="4" t="str">
        <f t="shared" si="0"/>
        <v/>
      </c>
      <c r="H52" s="17"/>
      <c r="I52" s="3"/>
      <c r="J52" s="4"/>
      <c r="K52" s="4"/>
      <c r="L52" s="20" t="str">
        <f t="shared" si="1"/>
        <v/>
      </c>
    </row>
    <row r="53" spans="2:12" x14ac:dyDescent="0.2">
      <c r="B53" s="42">
        <v>46</v>
      </c>
      <c r="C53" s="2"/>
      <c r="D53" s="5"/>
      <c r="E53" s="37"/>
      <c r="F53" s="5"/>
      <c r="G53" s="2" t="str">
        <f t="shared" si="0"/>
        <v/>
      </c>
      <c r="H53" s="45"/>
      <c r="I53" s="5"/>
      <c r="J53" s="37"/>
      <c r="K53" s="37"/>
      <c r="L53" s="18" t="str">
        <f t="shared" si="1"/>
        <v/>
      </c>
    </row>
    <row r="54" spans="2:12" x14ac:dyDescent="0.2">
      <c r="B54" s="42">
        <v>47</v>
      </c>
      <c r="C54" s="2"/>
      <c r="D54" s="5"/>
      <c r="E54" s="37"/>
      <c r="F54" s="5"/>
      <c r="G54" s="37" t="str">
        <f t="shared" si="0"/>
        <v/>
      </c>
      <c r="H54" s="45"/>
      <c r="I54" s="5"/>
      <c r="J54" s="37"/>
      <c r="K54" s="37"/>
      <c r="L54" s="18" t="str">
        <f t="shared" si="1"/>
        <v/>
      </c>
    </row>
    <row r="55" spans="2:12" x14ac:dyDescent="0.2">
      <c r="B55" s="43">
        <v>48</v>
      </c>
      <c r="C55" s="7"/>
      <c r="D55" s="6"/>
      <c r="E55" s="10"/>
      <c r="F55" s="6"/>
      <c r="G55" s="37" t="str">
        <f t="shared" si="0"/>
        <v/>
      </c>
      <c r="H55" s="16"/>
      <c r="I55" s="6"/>
      <c r="J55" s="10">
        <v>2</v>
      </c>
      <c r="K55" s="10"/>
      <c r="L55" s="18">
        <f t="shared" si="1"/>
        <v>2</v>
      </c>
    </row>
    <row r="56" spans="2:12" x14ac:dyDescent="0.2">
      <c r="B56" s="42">
        <v>49</v>
      </c>
      <c r="C56" s="2"/>
      <c r="D56" s="5"/>
      <c r="E56" s="37">
        <v>1</v>
      </c>
      <c r="F56" s="5"/>
      <c r="G56" s="4">
        <f t="shared" si="0"/>
        <v>1</v>
      </c>
      <c r="H56" s="45"/>
      <c r="I56" s="5"/>
      <c r="J56" s="37"/>
      <c r="K56" s="37"/>
      <c r="L56" s="20" t="str">
        <f t="shared" si="1"/>
        <v/>
      </c>
    </row>
    <row r="57" spans="2:12" x14ac:dyDescent="0.2">
      <c r="B57" s="42">
        <v>50</v>
      </c>
      <c r="C57" s="2"/>
      <c r="D57" s="5"/>
      <c r="E57" s="37"/>
      <c r="F57" s="5"/>
      <c r="G57" s="2" t="str">
        <f t="shared" si="0"/>
        <v/>
      </c>
      <c r="H57" s="45"/>
      <c r="I57" s="5"/>
      <c r="J57" s="37"/>
      <c r="K57" s="37"/>
      <c r="L57" s="18" t="str">
        <f t="shared" si="1"/>
        <v/>
      </c>
    </row>
    <row r="58" spans="2:12" x14ac:dyDescent="0.2">
      <c r="B58" s="42">
        <v>51</v>
      </c>
      <c r="C58" s="2"/>
      <c r="D58" s="5"/>
      <c r="E58" s="37"/>
      <c r="F58" s="5"/>
      <c r="G58" s="37" t="str">
        <f t="shared" si="0"/>
        <v/>
      </c>
      <c r="H58" s="45"/>
      <c r="I58" s="5"/>
      <c r="J58" s="37"/>
      <c r="K58" s="37"/>
      <c r="L58" s="18" t="str">
        <f t="shared" si="1"/>
        <v/>
      </c>
    </row>
    <row r="59" spans="2:12" x14ac:dyDescent="0.2">
      <c r="B59" s="43">
        <v>52</v>
      </c>
      <c r="C59" s="7"/>
      <c r="D59" s="6"/>
      <c r="E59" s="10">
        <v>1</v>
      </c>
      <c r="F59" s="6"/>
      <c r="G59" s="37">
        <f t="shared" si="0"/>
        <v>1</v>
      </c>
      <c r="H59" s="16"/>
      <c r="I59" s="6"/>
      <c r="J59" s="10">
        <v>1</v>
      </c>
      <c r="K59" s="10"/>
      <c r="L59" s="18">
        <f t="shared" si="1"/>
        <v>1</v>
      </c>
    </row>
    <row r="60" spans="2:12" x14ac:dyDescent="0.2">
      <c r="B60" s="42">
        <v>53</v>
      </c>
      <c r="C60" s="2"/>
      <c r="D60" s="5"/>
      <c r="E60" s="37">
        <v>1</v>
      </c>
      <c r="F60" s="5"/>
      <c r="G60" s="4">
        <f t="shared" si="0"/>
        <v>1</v>
      </c>
      <c r="H60" s="45"/>
      <c r="I60" s="5"/>
      <c r="J60" s="37"/>
      <c r="K60" s="37"/>
      <c r="L60" s="20" t="str">
        <f t="shared" si="1"/>
        <v/>
      </c>
    </row>
    <row r="61" spans="2:12" x14ac:dyDescent="0.2">
      <c r="B61" s="42">
        <v>54</v>
      </c>
      <c r="C61" s="2"/>
      <c r="D61" s="5"/>
      <c r="E61" s="37">
        <v>1</v>
      </c>
      <c r="F61" s="5"/>
      <c r="G61" s="2">
        <f t="shared" si="0"/>
        <v>1</v>
      </c>
      <c r="H61" s="45"/>
      <c r="I61" s="5"/>
      <c r="J61" s="37">
        <v>1</v>
      </c>
      <c r="K61" s="37"/>
      <c r="L61" s="18">
        <f t="shared" si="1"/>
        <v>1</v>
      </c>
    </row>
    <row r="62" spans="2:12" x14ac:dyDescent="0.2">
      <c r="B62" s="42">
        <v>55</v>
      </c>
      <c r="C62" s="2"/>
      <c r="D62" s="5"/>
      <c r="E62" s="37">
        <v>1</v>
      </c>
      <c r="F62" s="5"/>
      <c r="G62" s="37">
        <f t="shared" si="0"/>
        <v>1</v>
      </c>
      <c r="H62" s="45"/>
      <c r="I62" s="5"/>
      <c r="J62" s="37"/>
      <c r="K62" s="37"/>
      <c r="L62" s="18" t="str">
        <f t="shared" si="1"/>
        <v/>
      </c>
    </row>
    <row r="63" spans="2:12" x14ac:dyDescent="0.2">
      <c r="B63" s="43">
        <v>56</v>
      </c>
      <c r="C63" s="7"/>
      <c r="D63" s="6"/>
      <c r="E63" s="10"/>
      <c r="F63" s="6"/>
      <c r="G63" s="37" t="str">
        <f t="shared" si="0"/>
        <v/>
      </c>
      <c r="H63" s="16"/>
      <c r="I63" s="6">
        <v>1</v>
      </c>
      <c r="J63" s="10"/>
      <c r="K63" s="10"/>
      <c r="L63" s="18">
        <f t="shared" si="1"/>
        <v>1</v>
      </c>
    </row>
    <row r="64" spans="2:12" x14ac:dyDescent="0.2">
      <c r="B64" s="42">
        <v>57</v>
      </c>
      <c r="C64" s="2"/>
      <c r="D64" s="5"/>
      <c r="E64" s="37">
        <v>1</v>
      </c>
      <c r="F64" s="5"/>
      <c r="G64" s="4">
        <f t="shared" si="0"/>
        <v>1</v>
      </c>
      <c r="H64" s="45"/>
      <c r="I64" s="5"/>
      <c r="J64" s="37"/>
      <c r="K64" s="37"/>
      <c r="L64" s="20" t="str">
        <f t="shared" si="1"/>
        <v/>
      </c>
    </row>
    <row r="65" spans="2:12" x14ac:dyDescent="0.2">
      <c r="B65" s="42">
        <v>58</v>
      </c>
      <c r="C65" s="2"/>
      <c r="D65" s="5"/>
      <c r="E65" s="37">
        <v>1</v>
      </c>
      <c r="F65" s="5"/>
      <c r="G65" s="2">
        <f t="shared" si="0"/>
        <v>1</v>
      </c>
      <c r="H65" s="45"/>
      <c r="I65" s="5"/>
      <c r="J65" s="37"/>
      <c r="K65" s="37"/>
      <c r="L65" s="18" t="str">
        <f t="shared" si="1"/>
        <v/>
      </c>
    </row>
    <row r="66" spans="2:12" x14ac:dyDescent="0.2">
      <c r="B66" s="42">
        <v>59</v>
      </c>
      <c r="C66" s="2"/>
      <c r="D66" s="5"/>
      <c r="E66" s="37"/>
      <c r="F66" s="5"/>
      <c r="G66" s="37" t="str">
        <f t="shared" si="0"/>
        <v/>
      </c>
      <c r="H66" s="45"/>
      <c r="I66" s="5"/>
      <c r="J66" s="37"/>
      <c r="K66" s="37"/>
      <c r="L66" s="18" t="str">
        <f t="shared" si="1"/>
        <v/>
      </c>
    </row>
    <row r="67" spans="2:12" x14ac:dyDescent="0.2">
      <c r="B67" s="43">
        <v>60</v>
      </c>
      <c r="C67" s="7"/>
      <c r="D67" s="6"/>
      <c r="E67" s="10"/>
      <c r="F67" s="6"/>
      <c r="G67" s="37" t="str">
        <f t="shared" si="0"/>
        <v/>
      </c>
      <c r="H67" s="16"/>
      <c r="I67" s="6">
        <v>1</v>
      </c>
      <c r="J67" s="10"/>
      <c r="K67" s="10"/>
      <c r="L67" s="18">
        <f t="shared" si="1"/>
        <v>1</v>
      </c>
    </row>
    <row r="68" spans="2:12" x14ac:dyDescent="0.2">
      <c r="B68" s="42">
        <v>61</v>
      </c>
      <c r="C68" s="2"/>
      <c r="D68" s="5"/>
      <c r="E68" s="37"/>
      <c r="F68" s="5"/>
      <c r="G68" s="4" t="str">
        <f t="shared" si="0"/>
        <v/>
      </c>
      <c r="H68" s="45"/>
      <c r="I68" s="5"/>
      <c r="J68" s="37"/>
      <c r="K68" s="37"/>
      <c r="L68" s="20" t="str">
        <f t="shared" si="1"/>
        <v/>
      </c>
    </row>
    <row r="69" spans="2:12" x14ac:dyDescent="0.2">
      <c r="B69" s="42">
        <v>62</v>
      </c>
      <c r="C69" s="2"/>
      <c r="D69" s="5"/>
      <c r="E69" s="37"/>
      <c r="F69" s="5"/>
      <c r="G69" s="2" t="str">
        <f t="shared" si="0"/>
        <v/>
      </c>
      <c r="H69" s="45"/>
      <c r="I69" s="5"/>
      <c r="J69" s="37"/>
      <c r="K69" s="37"/>
      <c r="L69" s="18" t="str">
        <f t="shared" si="1"/>
        <v/>
      </c>
    </row>
    <row r="70" spans="2:12" x14ac:dyDescent="0.2">
      <c r="B70" s="42">
        <v>63</v>
      </c>
      <c r="C70" s="2"/>
      <c r="D70" s="5"/>
      <c r="E70" s="37"/>
      <c r="F70" s="5"/>
      <c r="G70" s="37" t="str">
        <f t="shared" si="0"/>
        <v/>
      </c>
      <c r="H70" s="45"/>
      <c r="I70" s="5"/>
      <c r="J70" s="37"/>
      <c r="K70" s="37"/>
      <c r="L70" s="18" t="str">
        <f t="shared" si="1"/>
        <v/>
      </c>
    </row>
    <row r="71" spans="2:12" x14ac:dyDescent="0.2">
      <c r="B71" s="43">
        <v>64</v>
      </c>
      <c r="C71" s="7"/>
      <c r="D71" s="6"/>
      <c r="E71" s="10"/>
      <c r="F71" s="6"/>
      <c r="G71" s="10" t="str">
        <f t="shared" si="0"/>
        <v/>
      </c>
      <c r="H71" s="16"/>
      <c r="I71" s="6">
        <v>1</v>
      </c>
      <c r="J71" s="10"/>
      <c r="K71" s="10"/>
      <c r="L71" s="19">
        <f t="shared" si="1"/>
        <v>1</v>
      </c>
    </row>
    <row r="72" spans="2:12" x14ac:dyDescent="0.2">
      <c r="B72" s="42">
        <v>65</v>
      </c>
      <c r="C72" s="2"/>
      <c r="D72" s="5"/>
      <c r="E72" s="37"/>
      <c r="F72" s="5"/>
      <c r="G72" s="37" t="str">
        <f t="shared" si="0"/>
        <v/>
      </c>
      <c r="H72" s="45"/>
      <c r="I72" s="5"/>
      <c r="J72" s="37"/>
      <c r="K72" s="37"/>
      <c r="L72" s="18" t="str">
        <f t="shared" si="1"/>
        <v/>
      </c>
    </row>
    <row r="73" spans="2:12" x14ac:dyDescent="0.2">
      <c r="B73" s="42">
        <v>66</v>
      </c>
      <c r="C73" s="2"/>
      <c r="D73" s="5"/>
      <c r="E73" s="37"/>
      <c r="F73" s="5"/>
      <c r="G73" s="37" t="str">
        <f t="shared" ref="G73:G80" si="2">IF(C73+D73+E73+F73=0,"",C73+D73+E73+F73)</f>
        <v/>
      </c>
      <c r="H73" s="45"/>
      <c r="I73" s="5"/>
      <c r="J73" s="37"/>
      <c r="K73" s="37"/>
      <c r="L73" s="18" t="str">
        <f t="shared" ref="L73:L80" si="3">IF(H73+I73+J73+K73=0,"",H73+I73+J73+K73)</f>
        <v/>
      </c>
    </row>
    <row r="74" spans="2:12" x14ac:dyDescent="0.2">
      <c r="B74" s="42">
        <v>67</v>
      </c>
      <c r="C74" s="2"/>
      <c r="D74" s="5"/>
      <c r="E74" s="37"/>
      <c r="F74" s="5"/>
      <c r="G74" s="37" t="str">
        <f t="shared" si="2"/>
        <v/>
      </c>
      <c r="H74" s="45"/>
      <c r="I74" s="5"/>
      <c r="J74" s="37"/>
      <c r="K74" s="37"/>
      <c r="L74" s="18" t="str">
        <f t="shared" si="3"/>
        <v/>
      </c>
    </row>
    <row r="75" spans="2:12" x14ac:dyDescent="0.2">
      <c r="B75" s="43">
        <v>68</v>
      </c>
      <c r="C75" s="7"/>
      <c r="D75" s="6"/>
      <c r="E75" s="10"/>
      <c r="F75" s="6"/>
      <c r="G75" s="10" t="str">
        <f t="shared" si="2"/>
        <v/>
      </c>
      <c r="H75" s="16"/>
      <c r="I75" s="6"/>
      <c r="J75" s="10"/>
      <c r="K75" s="10"/>
      <c r="L75" s="19" t="str">
        <f t="shared" si="3"/>
        <v/>
      </c>
    </row>
    <row r="76" spans="2:12" x14ac:dyDescent="0.2">
      <c r="B76" s="42">
        <v>69</v>
      </c>
      <c r="C76" s="2"/>
      <c r="D76" s="5"/>
      <c r="E76" s="37"/>
      <c r="F76" s="5"/>
      <c r="G76" s="37" t="str">
        <f t="shared" si="2"/>
        <v/>
      </c>
      <c r="H76" s="45"/>
      <c r="I76" s="5"/>
      <c r="J76" s="37"/>
      <c r="K76" s="37"/>
      <c r="L76" s="18" t="str">
        <f t="shared" si="3"/>
        <v/>
      </c>
    </row>
    <row r="77" spans="2:12" x14ac:dyDescent="0.2">
      <c r="B77" s="42">
        <v>70</v>
      </c>
      <c r="C77" s="2"/>
      <c r="D77" s="5"/>
      <c r="E77" s="37"/>
      <c r="F77" s="5"/>
      <c r="G77" s="37" t="str">
        <f t="shared" si="2"/>
        <v/>
      </c>
      <c r="H77" s="45"/>
      <c r="I77" s="5"/>
      <c r="J77" s="37"/>
      <c r="K77" s="37"/>
      <c r="L77" s="18" t="str">
        <f t="shared" si="3"/>
        <v/>
      </c>
    </row>
    <row r="78" spans="2:12" x14ac:dyDescent="0.2">
      <c r="B78" s="42">
        <v>71</v>
      </c>
      <c r="C78" s="2"/>
      <c r="D78" s="5"/>
      <c r="E78" s="37"/>
      <c r="F78" s="5"/>
      <c r="G78" s="37" t="str">
        <f t="shared" si="2"/>
        <v/>
      </c>
      <c r="H78" s="45"/>
      <c r="I78" s="5"/>
      <c r="J78" s="37">
        <v>1</v>
      </c>
      <c r="K78" s="37"/>
      <c r="L78" s="18">
        <f t="shared" si="3"/>
        <v>1</v>
      </c>
    </row>
    <row r="79" spans="2:12" x14ac:dyDescent="0.2">
      <c r="B79" s="43">
        <v>72</v>
      </c>
      <c r="C79" s="2"/>
      <c r="D79" s="5"/>
      <c r="E79" s="37"/>
      <c r="F79" s="5"/>
      <c r="G79" s="37" t="str">
        <f t="shared" si="2"/>
        <v/>
      </c>
      <c r="H79" s="45"/>
      <c r="I79" s="5"/>
      <c r="J79" s="37"/>
      <c r="K79" s="37"/>
      <c r="L79" s="18" t="str">
        <f t="shared" si="3"/>
        <v/>
      </c>
    </row>
    <row r="80" spans="2:12" x14ac:dyDescent="0.2">
      <c r="B80" s="42">
        <v>73</v>
      </c>
      <c r="C80" s="8"/>
      <c r="D80" s="3"/>
      <c r="E80" s="4"/>
      <c r="F80" s="3"/>
      <c r="G80" s="4" t="str">
        <f t="shared" si="2"/>
        <v/>
      </c>
      <c r="H80" s="17"/>
      <c r="I80" s="3"/>
      <c r="J80" s="4">
        <v>1</v>
      </c>
      <c r="K80" s="4"/>
      <c r="L80" s="20">
        <f t="shared" si="3"/>
        <v>1</v>
      </c>
    </row>
    <row r="81" spans="2:12" x14ac:dyDescent="0.2">
      <c r="B81" s="42">
        <v>74</v>
      </c>
      <c r="C81" s="2"/>
      <c r="D81" s="5"/>
      <c r="E81" s="37"/>
      <c r="F81" s="5"/>
      <c r="G81" s="37" t="str">
        <f>IF(C81+D81+E81+F81=0,"",C81+D81+E81+F81)</f>
        <v/>
      </c>
      <c r="H81" s="45"/>
      <c r="I81" s="5"/>
      <c r="J81" s="37">
        <v>1</v>
      </c>
      <c r="K81" s="37"/>
      <c r="L81" s="18">
        <f>IF(H81+I81+J81+K81=0,"",H81+I81+J81+K81)</f>
        <v>1</v>
      </c>
    </row>
    <row r="82" spans="2:12" x14ac:dyDescent="0.2">
      <c r="B82" s="42">
        <v>75</v>
      </c>
      <c r="C82" s="2"/>
      <c r="D82" s="5"/>
      <c r="E82" s="37"/>
      <c r="F82" s="5"/>
      <c r="G82" s="37" t="str">
        <f>IF(C82+D82+E82+F82=0,"",C82+D82+E82+F82)</f>
        <v/>
      </c>
      <c r="H82" s="45"/>
      <c r="I82" s="5"/>
      <c r="J82" s="37"/>
      <c r="K82" s="37"/>
      <c r="L82" s="18" t="str">
        <f>IF(H82+I82+J82+K82=0,"",H82+I82+J82+K82)</f>
        <v/>
      </c>
    </row>
    <row r="83" spans="2:12" x14ac:dyDescent="0.2">
      <c r="B83" s="43">
        <v>76</v>
      </c>
      <c r="C83" s="7"/>
      <c r="D83" s="6"/>
      <c r="E83" s="10"/>
      <c r="F83" s="6"/>
      <c r="G83" s="37" t="str">
        <f>IF(C83+D83+E83+F83=0,"",C83+D83+E83+F83)</f>
        <v/>
      </c>
      <c r="H83" s="45"/>
      <c r="I83" s="5">
        <v>1</v>
      </c>
      <c r="J83" s="37">
        <v>1</v>
      </c>
      <c r="K83" s="37"/>
      <c r="L83" s="18">
        <f>IF(H83+I83+J83+K83=0,"",H83+I83+J83+K83)</f>
        <v>2</v>
      </c>
    </row>
    <row r="84" spans="2:12" x14ac:dyDescent="0.2">
      <c r="B84" s="42">
        <v>77</v>
      </c>
      <c r="C84" s="2"/>
      <c r="D84" s="5"/>
      <c r="E84" s="37"/>
      <c r="F84" s="5"/>
      <c r="G84" s="4" t="str">
        <f>IF(C84+D84+E84+F84=0,"",C84+D84+E84+F84)</f>
        <v/>
      </c>
      <c r="H84" s="17"/>
      <c r="I84" s="3"/>
      <c r="J84" s="4">
        <v>1</v>
      </c>
      <c r="K84" s="4"/>
      <c r="L84" s="20">
        <f>IF(H84+I84+J84+K84=0,"",H84+I84+J84+K84)</f>
        <v>1</v>
      </c>
    </row>
    <row r="85" spans="2:12" x14ac:dyDescent="0.2">
      <c r="B85" s="42">
        <v>78</v>
      </c>
      <c r="C85" s="2"/>
      <c r="D85" s="5"/>
      <c r="E85" s="37"/>
      <c r="F85" s="5"/>
      <c r="G85" s="37" t="str">
        <f>IF(C85+D85+E85+F85=0,"",C85+D85+E85+F85)</f>
        <v/>
      </c>
      <c r="H85" s="45"/>
      <c r="I85" s="5"/>
      <c r="J85" s="37"/>
      <c r="K85" s="37"/>
      <c r="L85" s="18" t="str">
        <f>IF(H85+I85+J85+K85=0,"",H85+I85+J85+K85)</f>
        <v/>
      </c>
    </row>
    <row r="86" spans="2:12" ht="13.5" customHeight="1" x14ac:dyDescent="0.2">
      <c r="B86" s="12"/>
      <c r="E86" s="119"/>
    </row>
    <row r="87" spans="2:12" ht="13.5" customHeight="1" x14ac:dyDescent="0.2">
      <c r="B87" s="12"/>
    </row>
    <row r="88" spans="2:12" ht="13.5" customHeight="1" thickBot="1" x14ac:dyDescent="0.25">
      <c r="B88" s="12"/>
    </row>
    <row r="89" spans="2:12" ht="15.75" customHeight="1" thickBot="1" x14ac:dyDescent="0.25">
      <c r="B89" s="78" t="s">
        <v>4</v>
      </c>
      <c r="C89" s="366" t="str">
        <f>C4</f>
        <v>２　　　　　　級</v>
      </c>
      <c r="D89" s="364"/>
      <c r="E89" s="364"/>
      <c r="F89" s="364"/>
      <c r="G89" s="386"/>
      <c r="H89" s="363" t="str">
        <f>H4</f>
        <v>１　　　　　　級</v>
      </c>
      <c r="I89" s="364"/>
      <c r="J89" s="364"/>
      <c r="K89" s="364"/>
      <c r="L89" s="365"/>
    </row>
    <row r="90" spans="2:12" x14ac:dyDescent="0.2">
      <c r="B90" s="84" t="s">
        <v>2</v>
      </c>
      <c r="C90" s="402" t="s">
        <v>33</v>
      </c>
      <c r="D90" s="390" t="s">
        <v>34</v>
      </c>
      <c r="E90" s="398" t="s">
        <v>35</v>
      </c>
      <c r="F90" s="390" t="s">
        <v>36</v>
      </c>
      <c r="G90" s="398" t="s">
        <v>0</v>
      </c>
      <c r="H90" s="400" t="s">
        <v>33</v>
      </c>
      <c r="I90" s="390" t="s">
        <v>34</v>
      </c>
      <c r="J90" s="390" t="s">
        <v>35</v>
      </c>
      <c r="K90" s="390" t="s">
        <v>36</v>
      </c>
      <c r="L90" s="392" t="s">
        <v>0</v>
      </c>
    </row>
    <row r="91" spans="2:12" ht="13.5" thickBot="1" x14ac:dyDescent="0.25">
      <c r="B91" s="85" t="s">
        <v>12</v>
      </c>
      <c r="C91" s="405"/>
      <c r="D91" s="391"/>
      <c r="E91" s="399"/>
      <c r="F91" s="391"/>
      <c r="G91" s="399"/>
      <c r="H91" s="401"/>
      <c r="I91" s="391"/>
      <c r="J91" s="391"/>
      <c r="K91" s="391"/>
      <c r="L91" s="393"/>
    </row>
    <row r="92" spans="2:12" x14ac:dyDescent="0.2">
      <c r="B92" s="91">
        <v>79</v>
      </c>
      <c r="C92" s="2"/>
      <c r="D92" s="5"/>
      <c r="E92" s="37"/>
      <c r="F92" s="5"/>
      <c r="G92" s="37" t="str">
        <f t="shared" ref="G92:G153" si="4">IF(C92+D92+E92+F92=0,"",C92+D92+E92+F92)</f>
        <v/>
      </c>
      <c r="H92" s="14"/>
      <c r="I92" s="22"/>
      <c r="J92" s="47"/>
      <c r="K92" s="47"/>
      <c r="L92" s="23" t="str">
        <f t="shared" ref="L92:L153" si="5">IF(H92+I92+J92+K92=0,"",H92+I92+J92+K92)</f>
        <v/>
      </c>
    </row>
    <row r="93" spans="2:12" x14ac:dyDescent="0.2">
      <c r="B93" s="43">
        <v>80</v>
      </c>
      <c r="C93" s="2"/>
      <c r="D93" s="5"/>
      <c r="E93" s="37"/>
      <c r="F93" s="5"/>
      <c r="G93" s="10" t="str">
        <f t="shared" si="4"/>
        <v/>
      </c>
      <c r="H93" s="16"/>
      <c r="I93" s="6"/>
      <c r="J93" s="10">
        <v>1</v>
      </c>
      <c r="K93" s="10"/>
      <c r="L93" s="19">
        <f t="shared" si="5"/>
        <v>1</v>
      </c>
    </row>
    <row r="94" spans="2:12" x14ac:dyDescent="0.2">
      <c r="B94" s="42">
        <v>81</v>
      </c>
      <c r="C94" s="8"/>
      <c r="D94" s="3"/>
      <c r="E94" s="4"/>
      <c r="F94" s="3"/>
      <c r="G94" s="37" t="str">
        <f t="shared" si="4"/>
        <v/>
      </c>
      <c r="H94" s="45"/>
      <c r="I94" s="5"/>
      <c r="J94" s="37"/>
      <c r="K94" s="37"/>
      <c r="L94" s="18" t="str">
        <f t="shared" si="5"/>
        <v/>
      </c>
    </row>
    <row r="95" spans="2:12" x14ac:dyDescent="0.2">
      <c r="B95" s="42">
        <v>82</v>
      </c>
      <c r="C95" s="2"/>
      <c r="D95" s="5"/>
      <c r="E95" s="37"/>
      <c r="F95" s="5"/>
      <c r="G95" s="37" t="str">
        <f t="shared" si="4"/>
        <v/>
      </c>
      <c r="H95" s="45"/>
      <c r="I95" s="5"/>
      <c r="J95" s="37"/>
      <c r="K95" s="37"/>
      <c r="L95" s="18" t="str">
        <f t="shared" si="5"/>
        <v/>
      </c>
    </row>
    <row r="96" spans="2:12" x14ac:dyDescent="0.2">
      <c r="B96" s="42">
        <v>83</v>
      </c>
      <c r="C96" s="2"/>
      <c r="D96" s="5"/>
      <c r="E96" s="37"/>
      <c r="F96" s="5"/>
      <c r="G96" s="37" t="str">
        <f t="shared" si="4"/>
        <v/>
      </c>
      <c r="H96" s="45"/>
      <c r="I96" s="5"/>
      <c r="J96" s="37"/>
      <c r="K96" s="37"/>
      <c r="L96" s="18" t="str">
        <f t="shared" si="5"/>
        <v/>
      </c>
    </row>
    <row r="97" spans="2:12" x14ac:dyDescent="0.2">
      <c r="B97" s="43">
        <v>84</v>
      </c>
      <c r="C97" s="7"/>
      <c r="D97" s="6"/>
      <c r="E97" s="10">
        <v>1</v>
      </c>
      <c r="F97" s="6"/>
      <c r="G97" s="37">
        <f t="shared" si="4"/>
        <v>1</v>
      </c>
      <c r="H97" s="45"/>
      <c r="I97" s="5"/>
      <c r="J97" s="37"/>
      <c r="K97" s="37"/>
      <c r="L97" s="18" t="str">
        <f t="shared" si="5"/>
        <v/>
      </c>
    </row>
    <row r="98" spans="2:12" x14ac:dyDescent="0.2">
      <c r="B98" s="42">
        <v>85</v>
      </c>
      <c r="C98" s="2"/>
      <c r="D98" s="5"/>
      <c r="E98" s="37"/>
      <c r="F98" s="5"/>
      <c r="G98" s="4" t="str">
        <f t="shared" si="4"/>
        <v/>
      </c>
      <c r="H98" s="17"/>
      <c r="I98" s="3"/>
      <c r="J98" s="4"/>
      <c r="K98" s="4"/>
      <c r="L98" s="20" t="str">
        <f t="shared" si="5"/>
        <v/>
      </c>
    </row>
    <row r="99" spans="2:12" x14ac:dyDescent="0.2">
      <c r="B99" s="42">
        <v>86</v>
      </c>
      <c r="C99" s="2"/>
      <c r="D99" s="5"/>
      <c r="E99" s="37"/>
      <c r="F99" s="5"/>
      <c r="G99" s="37" t="str">
        <f t="shared" si="4"/>
        <v/>
      </c>
      <c r="H99" s="45"/>
      <c r="I99" s="5"/>
      <c r="J99" s="37"/>
      <c r="K99" s="37"/>
      <c r="L99" s="18" t="str">
        <f t="shared" si="5"/>
        <v/>
      </c>
    </row>
    <row r="100" spans="2:12" x14ac:dyDescent="0.2">
      <c r="B100" s="42">
        <v>87</v>
      </c>
      <c r="C100" s="2"/>
      <c r="D100" s="5"/>
      <c r="E100" s="37"/>
      <c r="F100" s="5"/>
      <c r="G100" s="37" t="str">
        <f t="shared" si="4"/>
        <v/>
      </c>
      <c r="H100" s="45"/>
      <c r="I100" s="5"/>
      <c r="J100" s="37"/>
      <c r="K100" s="37"/>
      <c r="L100" s="18" t="str">
        <f t="shared" si="5"/>
        <v/>
      </c>
    </row>
    <row r="101" spans="2:12" x14ac:dyDescent="0.2">
      <c r="B101" s="43">
        <v>88</v>
      </c>
      <c r="C101" s="2"/>
      <c r="D101" s="5"/>
      <c r="E101" s="37"/>
      <c r="F101" s="5"/>
      <c r="G101" s="10" t="str">
        <f t="shared" si="4"/>
        <v/>
      </c>
      <c r="H101" s="16"/>
      <c r="I101" s="6">
        <v>1</v>
      </c>
      <c r="J101" s="10">
        <v>1</v>
      </c>
      <c r="K101" s="10">
        <v>1</v>
      </c>
      <c r="L101" s="19">
        <f t="shared" si="5"/>
        <v>3</v>
      </c>
    </row>
    <row r="102" spans="2:12" x14ac:dyDescent="0.2">
      <c r="B102" s="42">
        <v>89</v>
      </c>
      <c r="C102" s="8"/>
      <c r="D102" s="3"/>
      <c r="E102" s="4"/>
      <c r="F102" s="3"/>
      <c r="G102" s="37" t="str">
        <f t="shared" si="4"/>
        <v/>
      </c>
      <c r="H102" s="45"/>
      <c r="I102" s="5"/>
      <c r="J102" s="37"/>
      <c r="K102" s="37"/>
      <c r="L102" s="18" t="str">
        <f t="shared" si="5"/>
        <v/>
      </c>
    </row>
    <row r="103" spans="2:12" x14ac:dyDescent="0.2">
      <c r="B103" s="42">
        <v>90</v>
      </c>
      <c r="C103" s="2"/>
      <c r="D103" s="5"/>
      <c r="E103" s="37"/>
      <c r="F103" s="5"/>
      <c r="G103" s="37" t="str">
        <f t="shared" si="4"/>
        <v/>
      </c>
      <c r="H103" s="45"/>
      <c r="I103" s="5"/>
      <c r="J103" s="37">
        <v>1</v>
      </c>
      <c r="K103" s="37"/>
      <c r="L103" s="18">
        <f t="shared" si="5"/>
        <v>1</v>
      </c>
    </row>
    <row r="104" spans="2:12" x14ac:dyDescent="0.2">
      <c r="B104" s="42">
        <v>91</v>
      </c>
      <c r="C104" s="2"/>
      <c r="D104" s="5"/>
      <c r="E104" s="37"/>
      <c r="F104" s="5"/>
      <c r="G104" s="37" t="str">
        <f t="shared" si="4"/>
        <v/>
      </c>
      <c r="H104" s="45"/>
      <c r="I104" s="5"/>
      <c r="J104" s="37"/>
      <c r="K104" s="37"/>
      <c r="L104" s="18" t="str">
        <f t="shared" si="5"/>
        <v/>
      </c>
    </row>
    <row r="105" spans="2:12" x14ac:dyDescent="0.2">
      <c r="B105" s="43">
        <v>92</v>
      </c>
      <c r="C105" s="7"/>
      <c r="D105" s="6"/>
      <c r="E105" s="10"/>
      <c r="F105" s="6"/>
      <c r="G105" s="37" t="str">
        <f t="shared" si="4"/>
        <v/>
      </c>
      <c r="H105" s="45"/>
      <c r="I105" s="5"/>
      <c r="J105" s="37"/>
      <c r="K105" s="37"/>
      <c r="L105" s="18" t="str">
        <f t="shared" si="5"/>
        <v/>
      </c>
    </row>
    <row r="106" spans="2:12" x14ac:dyDescent="0.2">
      <c r="B106" s="42">
        <v>93</v>
      </c>
      <c r="C106" s="2"/>
      <c r="D106" s="5"/>
      <c r="E106" s="37"/>
      <c r="F106" s="5"/>
      <c r="G106" s="4" t="str">
        <f t="shared" si="4"/>
        <v/>
      </c>
      <c r="H106" s="17"/>
      <c r="I106" s="3"/>
      <c r="J106" s="4"/>
      <c r="K106" s="4"/>
      <c r="L106" s="20" t="str">
        <f t="shared" si="5"/>
        <v/>
      </c>
    </row>
    <row r="107" spans="2:12" x14ac:dyDescent="0.2">
      <c r="B107" s="42">
        <v>94</v>
      </c>
      <c r="C107" s="2"/>
      <c r="D107" s="5"/>
      <c r="E107" s="37"/>
      <c r="F107" s="5"/>
      <c r="G107" s="37" t="str">
        <f t="shared" si="4"/>
        <v/>
      </c>
      <c r="H107" s="45"/>
      <c r="I107" s="5"/>
      <c r="J107" s="37"/>
      <c r="K107" s="37"/>
      <c r="L107" s="18" t="str">
        <f t="shared" si="5"/>
        <v/>
      </c>
    </row>
    <row r="108" spans="2:12" x14ac:dyDescent="0.2">
      <c r="B108" s="42">
        <v>95</v>
      </c>
      <c r="C108" s="2"/>
      <c r="D108" s="5"/>
      <c r="E108" s="37"/>
      <c r="F108" s="5"/>
      <c r="G108" s="37" t="str">
        <f t="shared" si="4"/>
        <v/>
      </c>
      <c r="H108" s="45">
        <v>1</v>
      </c>
      <c r="I108" s="5"/>
      <c r="J108" s="37"/>
      <c r="K108" s="37"/>
      <c r="L108" s="18">
        <f t="shared" si="5"/>
        <v>1</v>
      </c>
    </row>
    <row r="109" spans="2:12" x14ac:dyDescent="0.2">
      <c r="B109" s="43">
        <v>96</v>
      </c>
      <c r="C109" s="2"/>
      <c r="D109" s="5"/>
      <c r="E109" s="37"/>
      <c r="F109" s="5"/>
      <c r="G109" s="10" t="str">
        <f t="shared" si="4"/>
        <v/>
      </c>
      <c r="H109" s="16"/>
      <c r="I109" s="6"/>
      <c r="J109" s="10"/>
      <c r="K109" s="10"/>
      <c r="L109" s="19" t="str">
        <f t="shared" si="5"/>
        <v/>
      </c>
    </row>
    <row r="110" spans="2:12" x14ac:dyDescent="0.2">
      <c r="B110" s="42">
        <v>97</v>
      </c>
      <c r="C110" s="8"/>
      <c r="D110" s="3"/>
      <c r="E110" s="4"/>
      <c r="F110" s="3"/>
      <c r="G110" s="37" t="str">
        <f t="shared" si="4"/>
        <v/>
      </c>
      <c r="H110" s="45"/>
      <c r="I110" s="5"/>
      <c r="J110" s="37"/>
      <c r="K110" s="37"/>
      <c r="L110" s="18" t="str">
        <f t="shared" si="5"/>
        <v/>
      </c>
    </row>
    <row r="111" spans="2:12" x14ac:dyDescent="0.2">
      <c r="B111" s="42">
        <v>98</v>
      </c>
      <c r="C111" s="2"/>
      <c r="D111" s="5"/>
      <c r="E111" s="37"/>
      <c r="F111" s="5"/>
      <c r="G111" s="37" t="str">
        <f t="shared" si="4"/>
        <v/>
      </c>
      <c r="H111" s="45"/>
      <c r="I111" s="5"/>
      <c r="J111" s="37"/>
      <c r="K111" s="37"/>
      <c r="L111" s="18" t="str">
        <f t="shared" si="5"/>
        <v/>
      </c>
    </row>
    <row r="112" spans="2:12" x14ac:dyDescent="0.2">
      <c r="B112" s="42">
        <v>99</v>
      </c>
      <c r="C112" s="2"/>
      <c r="D112" s="5"/>
      <c r="E112" s="37"/>
      <c r="F112" s="5"/>
      <c r="G112" s="37" t="str">
        <f t="shared" si="4"/>
        <v/>
      </c>
      <c r="H112" s="45"/>
      <c r="I112" s="5"/>
      <c r="J112" s="37"/>
      <c r="K112" s="37"/>
      <c r="L112" s="18" t="str">
        <f t="shared" si="5"/>
        <v/>
      </c>
    </row>
    <row r="113" spans="2:12" x14ac:dyDescent="0.2">
      <c r="B113" s="43">
        <v>100</v>
      </c>
      <c r="C113" s="7"/>
      <c r="D113" s="6"/>
      <c r="E113" s="10"/>
      <c r="F113" s="6"/>
      <c r="G113" s="37" t="str">
        <f t="shared" si="4"/>
        <v/>
      </c>
      <c r="H113" s="45"/>
      <c r="I113" s="5"/>
      <c r="J113" s="37"/>
      <c r="K113" s="37"/>
      <c r="L113" s="18" t="str">
        <f t="shared" si="5"/>
        <v/>
      </c>
    </row>
    <row r="114" spans="2:12" x14ac:dyDescent="0.2">
      <c r="B114" s="42">
        <v>101</v>
      </c>
      <c r="C114" s="8"/>
      <c r="D114" s="3"/>
      <c r="E114" s="4"/>
      <c r="F114" s="3"/>
      <c r="G114" s="4" t="str">
        <f t="shared" si="4"/>
        <v/>
      </c>
      <c r="H114" s="17"/>
      <c r="I114" s="3"/>
      <c r="J114" s="4"/>
      <c r="K114" s="4"/>
      <c r="L114" s="20" t="str">
        <f t="shared" si="5"/>
        <v/>
      </c>
    </row>
    <row r="115" spans="2:12" x14ac:dyDescent="0.2">
      <c r="B115" s="42">
        <v>102</v>
      </c>
      <c r="C115" s="2"/>
      <c r="D115" s="5"/>
      <c r="E115" s="2"/>
      <c r="F115" s="5"/>
      <c r="G115" s="37" t="str">
        <f t="shared" si="4"/>
        <v/>
      </c>
      <c r="H115" s="45"/>
      <c r="I115" s="5"/>
      <c r="J115" s="37"/>
      <c r="K115" s="37"/>
      <c r="L115" s="18" t="str">
        <f t="shared" si="5"/>
        <v/>
      </c>
    </row>
    <row r="116" spans="2:12" x14ac:dyDescent="0.2">
      <c r="B116" s="42">
        <v>103</v>
      </c>
      <c r="C116" s="2"/>
      <c r="D116" s="5"/>
      <c r="E116" s="37"/>
      <c r="F116" s="5"/>
      <c r="G116" s="37" t="str">
        <f t="shared" si="4"/>
        <v/>
      </c>
      <c r="H116" s="45"/>
      <c r="I116" s="5"/>
      <c r="J116" s="37"/>
      <c r="K116" s="37"/>
      <c r="L116" s="18" t="str">
        <f t="shared" si="5"/>
        <v/>
      </c>
    </row>
    <row r="117" spans="2:12" x14ac:dyDescent="0.2">
      <c r="B117" s="43">
        <v>104</v>
      </c>
      <c r="C117" s="2"/>
      <c r="D117" s="5"/>
      <c r="E117" s="37"/>
      <c r="F117" s="5"/>
      <c r="G117" s="10" t="str">
        <f t="shared" si="4"/>
        <v/>
      </c>
      <c r="H117" s="16"/>
      <c r="I117" s="6"/>
      <c r="J117" s="10"/>
      <c r="K117" s="10"/>
      <c r="L117" s="19" t="str">
        <f t="shared" si="5"/>
        <v/>
      </c>
    </row>
    <row r="118" spans="2:12" x14ac:dyDescent="0.2">
      <c r="B118" s="42">
        <v>105</v>
      </c>
      <c r="C118" s="8"/>
      <c r="D118" s="3"/>
      <c r="E118" s="4"/>
      <c r="F118" s="3"/>
      <c r="G118" s="37" t="str">
        <f t="shared" si="4"/>
        <v/>
      </c>
      <c r="H118" s="45"/>
      <c r="I118" s="5"/>
      <c r="J118" s="37"/>
      <c r="K118" s="37"/>
      <c r="L118" s="18" t="str">
        <f t="shared" si="5"/>
        <v/>
      </c>
    </row>
    <row r="119" spans="2:12" x14ac:dyDescent="0.2">
      <c r="B119" s="42">
        <v>106</v>
      </c>
      <c r="C119" s="2"/>
      <c r="D119" s="5"/>
      <c r="E119" s="37"/>
      <c r="F119" s="5"/>
      <c r="G119" s="37" t="str">
        <f t="shared" si="4"/>
        <v/>
      </c>
      <c r="H119" s="45"/>
      <c r="I119" s="5"/>
      <c r="J119" s="37"/>
      <c r="K119" s="37"/>
      <c r="L119" s="18" t="str">
        <f t="shared" si="5"/>
        <v/>
      </c>
    </row>
    <row r="120" spans="2:12" x14ac:dyDescent="0.2">
      <c r="B120" s="42">
        <v>107</v>
      </c>
      <c r="C120" s="2"/>
      <c r="D120" s="5"/>
      <c r="E120" s="37"/>
      <c r="F120" s="5"/>
      <c r="G120" s="37" t="str">
        <f t="shared" si="4"/>
        <v/>
      </c>
      <c r="H120" s="45"/>
      <c r="I120" s="5"/>
      <c r="J120" s="37"/>
      <c r="K120" s="37"/>
      <c r="L120" s="18" t="str">
        <f t="shared" si="5"/>
        <v/>
      </c>
    </row>
    <row r="121" spans="2:12" x14ac:dyDescent="0.2">
      <c r="B121" s="43">
        <v>108</v>
      </c>
      <c r="C121" s="7"/>
      <c r="D121" s="6"/>
      <c r="E121" s="10"/>
      <c r="F121" s="6"/>
      <c r="G121" s="37" t="str">
        <f t="shared" si="4"/>
        <v/>
      </c>
      <c r="H121" s="45"/>
      <c r="I121" s="5"/>
      <c r="J121" s="37"/>
      <c r="K121" s="37"/>
      <c r="L121" s="18" t="str">
        <f t="shared" si="5"/>
        <v/>
      </c>
    </row>
    <row r="122" spans="2:12" x14ac:dyDescent="0.2">
      <c r="B122" s="42">
        <v>109</v>
      </c>
      <c r="C122" s="2"/>
      <c r="D122" s="5"/>
      <c r="E122" s="37"/>
      <c r="F122" s="5"/>
      <c r="G122" s="4" t="str">
        <f t="shared" si="4"/>
        <v/>
      </c>
      <c r="H122" s="17"/>
      <c r="I122" s="3"/>
      <c r="J122" s="4"/>
      <c r="K122" s="4"/>
      <c r="L122" s="20" t="str">
        <f t="shared" si="5"/>
        <v/>
      </c>
    </row>
    <row r="123" spans="2:12" x14ac:dyDescent="0.2">
      <c r="B123" s="42">
        <v>110</v>
      </c>
      <c r="C123" s="2"/>
      <c r="D123" s="5"/>
      <c r="E123" s="37"/>
      <c r="F123" s="5"/>
      <c r="G123" s="37" t="str">
        <f t="shared" si="4"/>
        <v/>
      </c>
      <c r="H123" s="45"/>
      <c r="I123" s="5"/>
      <c r="J123" s="37"/>
      <c r="K123" s="37"/>
      <c r="L123" s="18" t="str">
        <f t="shared" si="5"/>
        <v/>
      </c>
    </row>
    <row r="124" spans="2:12" x14ac:dyDescent="0.2">
      <c r="B124" s="42">
        <v>111</v>
      </c>
      <c r="C124" s="2"/>
      <c r="D124" s="5"/>
      <c r="E124" s="37"/>
      <c r="F124" s="5"/>
      <c r="G124" s="37" t="str">
        <f t="shared" si="4"/>
        <v/>
      </c>
      <c r="H124" s="45"/>
      <c r="I124" s="5"/>
      <c r="J124" s="37"/>
      <c r="K124" s="37"/>
      <c r="L124" s="18" t="str">
        <f t="shared" si="5"/>
        <v/>
      </c>
    </row>
    <row r="125" spans="2:12" x14ac:dyDescent="0.2">
      <c r="B125" s="43">
        <v>112</v>
      </c>
      <c r="C125" s="7"/>
      <c r="D125" s="6"/>
      <c r="E125" s="10"/>
      <c r="F125" s="6"/>
      <c r="G125" s="10" t="str">
        <f t="shared" si="4"/>
        <v/>
      </c>
      <c r="H125" s="16"/>
      <c r="I125" s="6"/>
      <c r="J125" s="10"/>
      <c r="K125" s="10"/>
      <c r="L125" s="19" t="str">
        <f t="shared" si="5"/>
        <v/>
      </c>
    </row>
    <row r="126" spans="2:12" x14ac:dyDescent="0.2">
      <c r="B126" s="42">
        <v>113</v>
      </c>
      <c r="C126" s="2"/>
      <c r="D126" s="5"/>
      <c r="E126" s="37"/>
      <c r="F126" s="5"/>
      <c r="G126" s="4" t="str">
        <f>IF(C126+D126+E126+F126=0,"",C126+D126+E126+F126)</f>
        <v/>
      </c>
      <c r="H126" s="45"/>
      <c r="I126" s="5"/>
      <c r="J126" s="37"/>
      <c r="K126" s="37"/>
      <c r="L126" s="18" t="str">
        <f t="shared" si="5"/>
        <v/>
      </c>
    </row>
    <row r="127" spans="2:12" x14ac:dyDescent="0.2">
      <c r="B127" s="42">
        <v>114</v>
      </c>
      <c r="C127" s="2"/>
      <c r="D127" s="5"/>
      <c r="E127" s="37"/>
      <c r="F127" s="5"/>
      <c r="G127" s="37" t="str">
        <f t="shared" si="4"/>
        <v/>
      </c>
      <c r="H127" s="45"/>
      <c r="I127" s="5"/>
      <c r="J127" s="37"/>
      <c r="K127" s="37"/>
      <c r="L127" s="18" t="str">
        <f t="shared" si="5"/>
        <v/>
      </c>
    </row>
    <row r="128" spans="2:12" x14ac:dyDescent="0.2">
      <c r="B128" s="42">
        <v>115</v>
      </c>
      <c r="C128" s="2"/>
      <c r="D128" s="5"/>
      <c r="E128" s="37"/>
      <c r="F128" s="5"/>
      <c r="G128" s="37" t="str">
        <f t="shared" si="4"/>
        <v/>
      </c>
      <c r="H128" s="45"/>
      <c r="I128" s="5"/>
      <c r="J128" s="37"/>
      <c r="K128" s="37"/>
      <c r="L128" s="18" t="str">
        <f t="shared" si="5"/>
        <v/>
      </c>
    </row>
    <row r="129" spans="2:12" x14ac:dyDescent="0.2">
      <c r="B129" s="43">
        <v>116</v>
      </c>
      <c r="C129" s="7"/>
      <c r="D129" s="6"/>
      <c r="E129" s="10"/>
      <c r="F129" s="6"/>
      <c r="G129" s="37" t="str">
        <f t="shared" si="4"/>
        <v/>
      </c>
      <c r="H129" s="45"/>
      <c r="I129" s="5"/>
      <c r="J129" s="37"/>
      <c r="K129" s="37"/>
      <c r="L129" s="18" t="str">
        <f t="shared" si="5"/>
        <v/>
      </c>
    </row>
    <row r="130" spans="2:12" x14ac:dyDescent="0.2">
      <c r="B130" s="42">
        <v>117</v>
      </c>
      <c r="C130" s="2"/>
      <c r="D130" s="5"/>
      <c r="E130" s="37"/>
      <c r="F130" s="5"/>
      <c r="G130" s="4" t="str">
        <f t="shared" si="4"/>
        <v/>
      </c>
      <c r="H130" s="17"/>
      <c r="I130" s="3"/>
      <c r="J130" s="4"/>
      <c r="K130" s="4"/>
      <c r="L130" s="20" t="str">
        <f t="shared" si="5"/>
        <v/>
      </c>
    </row>
    <row r="131" spans="2:12" x14ac:dyDescent="0.2">
      <c r="B131" s="42">
        <v>118</v>
      </c>
      <c r="C131" s="2"/>
      <c r="D131" s="5"/>
      <c r="E131" s="37"/>
      <c r="F131" s="5"/>
      <c r="G131" s="37" t="str">
        <f t="shared" si="4"/>
        <v/>
      </c>
      <c r="H131" s="45"/>
      <c r="I131" s="5"/>
      <c r="J131" s="37"/>
      <c r="K131" s="37"/>
      <c r="L131" s="18" t="str">
        <f t="shared" si="5"/>
        <v/>
      </c>
    </row>
    <row r="132" spans="2:12" x14ac:dyDescent="0.2">
      <c r="B132" s="42">
        <v>119</v>
      </c>
      <c r="C132" s="2"/>
      <c r="D132" s="5"/>
      <c r="E132" s="37"/>
      <c r="F132" s="5"/>
      <c r="G132" s="37" t="str">
        <f t="shared" si="4"/>
        <v/>
      </c>
      <c r="H132" s="45"/>
      <c r="I132" s="5"/>
      <c r="J132" s="37"/>
      <c r="K132" s="37"/>
      <c r="L132" s="18" t="str">
        <f t="shared" si="5"/>
        <v/>
      </c>
    </row>
    <row r="133" spans="2:12" x14ac:dyDescent="0.2">
      <c r="B133" s="43">
        <v>120</v>
      </c>
      <c r="C133" s="7"/>
      <c r="D133" s="6"/>
      <c r="E133" s="10"/>
      <c r="F133" s="6"/>
      <c r="G133" s="10" t="str">
        <f t="shared" si="4"/>
        <v/>
      </c>
      <c r="H133" s="16"/>
      <c r="I133" s="6"/>
      <c r="J133" s="10">
        <v>1</v>
      </c>
      <c r="K133" s="10"/>
      <c r="L133" s="19">
        <f t="shared" si="5"/>
        <v>1</v>
      </c>
    </row>
    <row r="134" spans="2:12" x14ac:dyDescent="0.2">
      <c r="B134" s="42">
        <v>121</v>
      </c>
      <c r="C134" s="2"/>
      <c r="D134" s="5"/>
      <c r="E134" s="37"/>
      <c r="F134" s="5"/>
      <c r="G134" s="37" t="str">
        <f t="shared" si="4"/>
        <v/>
      </c>
      <c r="H134" s="45">
        <v>1</v>
      </c>
      <c r="I134" s="5"/>
      <c r="J134" s="37">
        <v>2</v>
      </c>
      <c r="K134" s="37"/>
      <c r="L134" s="18">
        <f t="shared" si="5"/>
        <v>3</v>
      </c>
    </row>
    <row r="135" spans="2:12" x14ac:dyDescent="0.2">
      <c r="B135" s="42">
        <v>122</v>
      </c>
      <c r="C135" s="2"/>
      <c r="D135" s="5"/>
      <c r="E135" s="37"/>
      <c r="F135" s="5"/>
      <c r="G135" s="37" t="str">
        <f t="shared" si="4"/>
        <v/>
      </c>
      <c r="H135" s="45"/>
      <c r="I135" s="5"/>
      <c r="J135" s="37"/>
      <c r="K135" s="37"/>
      <c r="L135" s="18" t="str">
        <f t="shared" si="5"/>
        <v/>
      </c>
    </row>
    <row r="136" spans="2:12" x14ac:dyDescent="0.2">
      <c r="B136" s="42">
        <v>123</v>
      </c>
      <c r="C136" s="2"/>
      <c r="D136" s="5"/>
      <c r="E136" s="37"/>
      <c r="F136" s="5"/>
      <c r="G136" s="37" t="str">
        <f t="shared" si="4"/>
        <v/>
      </c>
      <c r="H136" s="45"/>
      <c r="I136" s="5"/>
      <c r="J136" s="37"/>
      <c r="K136" s="37"/>
      <c r="L136" s="18" t="str">
        <f t="shared" si="5"/>
        <v/>
      </c>
    </row>
    <row r="137" spans="2:12" x14ac:dyDescent="0.2">
      <c r="B137" s="43">
        <v>124</v>
      </c>
      <c r="C137" s="7"/>
      <c r="D137" s="6"/>
      <c r="E137" s="10"/>
      <c r="F137" s="6"/>
      <c r="G137" s="37" t="str">
        <f t="shared" si="4"/>
        <v/>
      </c>
      <c r="H137" s="16"/>
      <c r="I137" s="6"/>
      <c r="J137" s="10"/>
      <c r="K137" s="6"/>
      <c r="L137" s="18" t="str">
        <f t="shared" si="5"/>
        <v/>
      </c>
    </row>
    <row r="138" spans="2:12" x14ac:dyDescent="0.2">
      <c r="B138" s="42">
        <v>125</v>
      </c>
      <c r="C138" s="17"/>
      <c r="D138" s="3"/>
      <c r="E138" s="4"/>
      <c r="F138" s="3"/>
      <c r="G138" s="20" t="str">
        <f t="shared" si="4"/>
        <v/>
      </c>
      <c r="H138" s="45"/>
      <c r="I138" s="5"/>
      <c r="J138" s="37"/>
      <c r="K138" s="5"/>
      <c r="L138" s="20" t="str">
        <f t="shared" si="5"/>
        <v/>
      </c>
    </row>
    <row r="139" spans="2:12" x14ac:dyDescent="0.2">
      <c r="B139" s="42">
        <v>126</v>
      </c>
      <c r="C139" s="2"/>
      <c r="D139" s="5"/>
      <c r="E139" s="2"/>
      <c r="F139" s="5"/>
      <c r="G139" s="2" t="str">
        <f t="shared" si="4"/>
        <v/>
      </c>
      <c r="H139" s="81"/>
      <c r="I139" s="5"/>
      <c r="J139" s="37"/>
      <c r="K139" s="37"/>
      <c r="L139" s="18" t="str">
        <f t="shared" si="5"/>
        <v/>
      </c>
    </row>
    <row r="140" spans="2:12" x14ac:dyDescent="0.2">
      <c r="B140" s="42">
        <v>127</v>
      </c>
      <c r="C140" s="2"/>
      <c r="D140" s="5"/>
      <c r="E140" s="37"/>
      <c r="F140" s="5"/>
      <c r="G140" s="37" t="str">
        <f t="shared" si="4"/>
        <v/>
      </c>
      <c r="H140" s="45"/>
      <c r="I140" s="5"/>
      <c r="J140" s="37"/>
      <c r="K140" s="37"/>
      <c r="L140" s="18" t="str">
        <f t="shared" si="5"/>
        <v/>
      </c>
    </row>
    <row r="141" spans="2:12" x14ac:dyDescent="0.2">
      <c r="B141" s="43">
        <v>128</v>
      </c>
      <c r="C141" s="7"/>
      <c r="D141" s="6"/>
      <c r="E141" s="10"/>
      <c r="F141" s="6"/>
      <c r="G141" s="10" t="str">
        <f t="shared" si="4"/>
        <v/>
      </c>
      <c r="H141" s="16"/>
      <c r="I141" s="6"/>
      <c r="J141" s="10"/>
      <c r="K141" s="10"/>
      <c r="L141" s="19" t="str">
        <f t="shared" si="5"/>
        <v/>
      </c>
    </row>
    <row r="142" spans="2:12" x14ac:dyDescent="0.2">
      <c r="B142" s="42">
        <v>129</v>
      </c>
      <c r="C142" s="2"/>
      <c r="D142" s="5"/>
      <c r="E142" s="37"/>
      <c r="F142" s="5"/>
      <c r="G142" s="37" t="str">
        <f t="shared" si="4"/>
        <v/>
      </c>
      <c r="H142" s="45"/>
      <c r="I142" s="5"/>
      <c r="J142" s="37"/>
      <c r="K142" s="37"/>
      <c r="L142" s="18" t="str">
        <f t="shared" si="5"/>
        <v/>
      </c>
    </row>
    <row r="143" spans="2:12" x14ac:dyDescent="0.2">
      <c r="B143" s="42">
        <v>130</v>
      </c>
      <c r="C143" s="2"/>
      <c r="D143" s="5"/>
      <c r="E143" s="37"/>
      <c r="F143" s="5"/>
      <c r="G143" s="37" t="str">
        <f t="shared" si="4"/>
        <v/>
      </c>
      <c r="H143" s="45"/>
      <c r="I143" s="5"/>
      <c r="J143" s="37"/>
      <c r="K143" s="37"/>
      <c r="L143" s="18" t="str">
        <f t="shared" si="5"/>
        <v/>
      </c>
    </row>
    <row r="144" spans="2:12" x14ac:dyDescent="0.2">
      <c r="B144" s="42">
        <v>131</v>
      </c>
      <c r="C144" s="2"/>
      <c r="D144" s="5"/>
      <c r="E144" s="37"/>
      <c r="F144" s="5"/>
      <c r="G144" s="37" t="str">
        <f t="shared" si="4"/>
        <v/>
      </c>
      <c r="H144" s="45"/>
      <c r="I144" s="5"/>
      <c r="J144" s="37"/>
      <c r="K144" s="37"/>
      <c r="L144" s="18" t="str">
        <f t="shared" si="5"/>
        <v/>
      </c>
    </row>
    <row r="145" spans="2:12" x14ac:dyDescent="0.2">
      <c r="B145" s="43">
        <v>132</v>
      </c>
      <c r="C145" s="7"/>
      <c r="D145" s="6"/>
      <c r="E145" s="10"/>
      <c r="F145" s="6"/>
      <c r="G145" s="37" t="str">
        <f t="shared" si="4"/>
        <v/>
      </c>
      <c r="H145" s="45"/>
      <c r="I145" s="5"/>
      <c r="J145" s="37"/>
      <c r="K145" s="37"/>
      <c r="L145" s="18" t="str">
        <f t="shared" si="5"/>
        <v/>
      </c>
    </row>
    <row r="146" spans="2:12" x14ac:dyDescent="0.2">
      <c r="B146" s="42">
        <v>133</v>
      </c>
      <c r="C146" s="2"/>
      <c r="D146" s="5"/>
      <c r="E146" s="37"/>
      <c r="F146" s="5"/>
      <c r="G146" s="4" t="str">
        <f t="shared" si="4"/>
        <v/>
      </c>
      <c r="H146" s="17"/>
      <c r="I146" s="3"/>
      <c r="J146" s="4"/>
      <c r="K146" s="4"/>
      <c r="L146" s="20" t="str">
        <f t="shared" si="5"/>
        <v/>
      </c>
    </row>
    <row r="147" spans="2:12" x14ac:dyDescent="0.2">
      <c r="B147" s="42">
        <v>134</v>
      </c>
      <c r="C147" s="2"/>
      <c r="D147" s="5"/>
      <c r="E147" s="37"/>
      <c r="F147" s="5"/>
      <c r="G147" s="37" t="str">
        <f t="shared" si="4"/>
        <v/>
      </c>
      <c r="H147" s="45"/>
      <c r="I147" s="5"/>
      <c r="J147" s="37"/>
      <c r="K147" s="37"/>
      <c r="L147" s="18" t="str">
        <f t="shared" si="5"/>
        <v/>
      </c>
    </row>
    <row r="148" spans="2:12" x14ac:dyDescent="0.2">
      <c r="B148" s="42">
        <v>135</v>
      </c>
      <c r="C148" s="2"/>
      <c r="D148" s="5"/>
      <c r="E148" s="37"/>
      <c r="F148" s="5"/>
      <c r="G148" s="37" t="str">
        <f t="shared" si="4"/>
        <v/>
      </c>
      <c r="H148" s="45"/>
      <c r="I148" s="5"/>
      <c r="J148" s="37"/>
      <c r="K148" s="37"/>
      <c r="L148" s="18" t="str">
        <f t="shared" si="5"/>
        <v/>
      </c>
    </row>
    <row r="149" spans="2:12" x14ac:dyDescent="0.2">
      <c r="B149" s="43">
        <v>136</v>
      </c>
      <c r="C149" s="7"/>
      <c r="D149" s="6"/>
      <c r="E149" s="10"/>
      <c r="F149" s="6"/>
      <c r="G149" s="10" t="str">
        <f>IF(C149+D149+E149+F149=0,"",C149+D149+E149+F149)</f>
        <v/>
      </c>
      <c r="H149" s="16"/>
      <c r="I149" s="6"/>
      <c r="J149" s="10"/>
      <c r="K149" s="10"/>
      <c r="L149" s="19" t="str">
        <f t="shared" si="5"/>
        <v/>
      </c>
    </row>
    <row r="150" spans="2:12" x14ac:dyDescent="0.2">
      <c r="B150" s="42">
        <v>137</v>
      </c>
      <c r="C150" s="2"/>
      <c r="D150" s="5"/>
      <c r="E150" s="37"/>
      <c r="F150" s="5"/>
      <c r="G150" s="37" t="str">
        <f t="shared" si="4"/>
        <v/>
      </c>
      <c r="H150" s="45"/>
      <c r="I150" s="5"/>
      <c r="J150" s="37"/>
      <c r="K150" s="37"/>
      <c r="L150" s="18" t="str">
        <f t="shared" si="5"/>
        <v/>
      </c>
    </row>
    <row r="151" spans="2:12" x14ac:dyDescent="0.2">
      <c r="B151" s="42">
        <v>138</v>
      </c>
      <c r="C151" s="2"/>
      <c r="D151" s="5"/>
      <c r="E151" s="37"/>
      <c r="F151" s="5"/>
      <c r="G151" s="37" t="str">
        <f t="shared" si="4"/>
        <v/>
      </c>
      <c r="H151" s="45"/>
      <c r="I151" s="5"/>
      <c r="J151" s="37"/>
      <c r="K151" s="37"/>
      <c r="L151" s="18" t="str">
        <f t="shared" si="5"/>
        <v/>
      </c>
    </row>
    <row r="152" spans="2:12" x14ac:dyDescent="0.2">
      <c r="B152" s="42">
        <v>139</v>
      </c>
      <c r="C152" s="2"/>
      <c r="D152" s="5"/>
      <c r="E152" s="37"/>
      <c r="F152" s="5"/>
      <c r="G152" s="37" t="str">
        <f t="shared" si="4"/>
        <v/>
      </c>
      <c r="H152" s="45"/>
      <c r="I152" s="5"/>
      <c r="J152" s="37"/>
      <c r="K152" s="37"/>
      <c r="L152" s="18" t="str">
        <f t="shared" si="5"/>
        <v/>
      </c>
    </row>
    <row r="153" spans="2:12" x14ac:dyDescent="0.2">
      <c r="B153" s="43">
        <v>140</v>
      </c>
      <c r="C153" s="7"/>
      <c r="D153" s="6"/>
      <c r="E153" s="10"/>
      <c r="F153" s="6"/>
      <c r="G153" s="10" t="str">
        <f t="shared" si="4"/>
        <v/>
      </c>
      <c r="H153" s="16"/>
      <c r="I153" s="5"/>
      <c r="J153" s="10"/>
      <c r="K153" s="37"/>
      <c r="L153" s="19" t="str">
        <f t="shared" si="5"/>
        <v/>
      </c>
    </row>
    <row r="154" spans="2:12" x14ac:dyDescent="0.2">
      <c r="B154" s="42">
        <v>141</v>
      </c>
      <c r="C154" s="2"/>
      <c r="D154" s="5"/>
      <c r="E154" s="37"/>
      <c r="F154" s="5"/>
      <c r="G154" s="37" t="str">
        <f>IF(C154+D154+E154+F154=0,"",C154+D154+E154+F154)</f>
        <v/>
      </c>
      <c r="H154" s="17"/>
      <c r="I154" s="3"/>
      <c r="J154" s="8"/>
      <c r="K154" s="3"/>
      <c r="L154" s="34" t="str">
        <f>IF(H154+I154+J154+K154=0,"",H154+I154+J154+K154)</f>
        <v/>
      </c>
    </row>
    <row r="155" spans="2:12" x14ac:dyDescent="0.2">
      <c r="B155" s="42">
        <v>142</v>
      </c>
      <c r="C155" s="2"/>
      <c r="D155" s="5"/>
      <c r="E155" s="37"/>
      <c r="F155" s="5"/>
      <c r="G155" s="37" t="str">
        <f>IF(C155+D155+E155+F155=0,"",C155+D155+E155+F155)</f>
        <v/>
      </c>
      <c r="H155" s="45"/>
      <c r="I155" s="5"/>
      <c r="J155" s="2"/>
      <c r="K155" s="5"/>
      <c r="L155" s="18" t="str">
        <f>IF(H155+I155+J155+K155=0,"",H155+I155+J155+K155)</f>
        <v/>
      </c>
    </row>
    <row r="156" spans="2:12" x14ac:dyDescent="0.2">
      <c r="B156" s="42">
        <v>143</v>
      </c>
      <c r="C156" s="2"/>
      <c r="D156" s="5"/>
      <c r="E156" s="37"/>
      <c r="F156" s="5"/>
      <c r="G156" s="37" t="str">
        <f>IF(C156+D156+E156+F156=0,"",C156+D156+E156+F156)</f>
        <v/>
      </c>
      <c r="H156" s="45"/>
      <c r="I156" s="5"/>
      <c r="J156" s="2"/>
      <c r="K156" s="5"/>
      <c r="L156" s="18" t="str">
        <f>IF(H156+I156+J156+K156=0,"",H156+I156+J156+K156)</f>
        <v/>
      </c>
    </row>
    <row r="157" spans="2:12" x14ac:dyDescent="0.2">
      <c r="B157" s="43">
        <v>144</v>
      </c>
      <c r="C157" s="7"/>
      <c r="D157" s="6"/>
      <c r="E157" s="10"/>
      <c r="F157" s="6"/>
      <c r="G157" s="37" t="str">
        <f t="shared" ref="G157:G165" si="6">IF(C157+D157+E157+F157=0,"",C157+D157+E157+F157)</f>
        <v/>
      </c>
      <c r="H157" s="45"/>
      <c r="I157" s="6"/>
      <c r="J157" s="2"/>
      <c r="K157" s="6"/>
      <c r="L157" s="29" t="str">
        <f t="shared" ref="L157:L165" si="7">IF(H157+I157+J157+K157=0,"",H157+I157+J157+K157)</f>
        <v/>
      </c>
    </row>
    <row r="158" spans="2:12" x14ac:dyDescent="0.2">
      <c r="B158" s="42">
        <v>145</v>
      </c>
      <c r="C158" s="2"/>
      <c r="D158" s="5"/>
      <c r="E158" s="37"/>
      <c r="F158" s="5"/>
      <c r="G158" s="4" t="str">
        <f t="shared" si="6"/>
        <v/>
      </c>
      <c r="H158" s="17"/>
      <c r="I158" s="5"/>
      <c r="J158" s="4"/>
      <c r="K158" s="37"/>
      <c r="L158" s="20" t="str">
        <f t="shared" si="7"/>
        <v/>
      </c>
    </row>
    <row r="159" spans="2:12" x14ac:dyDescent="0.2">
      <c r="B159" s="42">
        <v>146</v>
      </c>
      <c r="C159" s="2"/>
      <c r="D159" s="5"/>
      <c r="E159" s="37"/>
      <c r="F159" s="5"/>
      <c r="G159" s="37" t="str">
        <f t="shared" si="6"/>
        <v/>
      </c>
      <c r="H159" s="45"/>
      <c r="I159" s="5"/>
      <c r="J159" s="37"/>
      <c r="K159" s="37"/>
      <c r="L159" s="18" t="str">
        <f t="shared" si="7"/>
        <v/>
      </c>
    </row>
    <row r="160" spans="2:12" x14ac:dyDescent="0.2">
      <c r="B160" s="42">
        <v>147</v>
      </c>
      <c r="C160" s="2"/>
      <c r="D160" s="5"/>
      <c r="E160" s="37"/>
      <c r="F160" s="5"/>
      <c r="G160" s="37" t="str">
        <f t="shared" si="6"/>
        <v/>
      </c>
      <c r="H160" s="45"/>
      <c r="I160" s="5"/>
      <c r="J160" s="37"/>
      <c r="K160" s="37"/>
      <c r="L160" s="18" t="str">
        <f t="shared" si="7"/>
        <v/>
      </c>
    </row>
    <row r="161" spans="2:12" x14ac:dyDescent="0.2">
      <c r="B161" s="43">
        <v>148</v>
      </c>
      <c r="C161" s="7"/>
      <c r="D161" s="6"/>
      <c r="E161" s="10"/>
      <c r="F161" s="6"/>
      <c r="G161" s="10" t="str">
        <f t="shared" si="6"/>
        <v/>
      </c>
      <c r="H161" s="16"/>
      <c r="I161" s="6"/>
      <c r="J161" s="10"/>
      <c r="K161" s="10"/>
      <c r="L161" s="19" t="str">
        <f t="shared" si="7"/>
        <v/>
      </c>
    </row>
    <row r="162" spans="2:12" x14ac:dyDescent="0.2">
      <c r="B162" s="42">
        <v>149</v>
      </c>
      <c r="C162" s="2"/>
      <c r="D162" s="5"/>
      <c r="E162" s="37"/>
      <c r="F162" s="5"/>
      <c r="G162" s="37" t="str">
        <f t="shared" si="6"/>
        <v/>
      </c>
      <c r="H162" s="45"/>
      <c r="I162" s="5"/>
      <c r="J162" s="37"/>
      <c r="K162" s="37"/>
      <c r="L162" s="18" t="str">
        <f t="shared" si="7"/>
        <v/>
      </c>
    </row>
    <row r="163" spans="2:12" x14ac:dyDescent="0.2">
      <c r="B163" s="42">
        <v>150</v>
      </c>
      <c r="C163" s="2"/>
      <c r="D163" s="5"/>
      <c r="E163" s="37"/>
      <c r="F163" s="5"/>
      <c r="G163" s="37" t="str">
        <f t="shared" si="6"/>
        <v/>
      </c>
      <c r="H163" s="45"/>
      <c r="I163" s="5"/>
      <c r="J163" s="37"/>
      <c r="K163" s="37"/>
      <c r="L163" s="18" t="str">
        <f t="shared" si="7"/>
        <v/>
      </c>
    </row>
    <row r="164" spans="2:12" x14ac:dyDescent="0.2">
      <c r="B164" s="42">
        <v>151</v>
      </c>
      <c r="C164" s="2"/>
      <c r="D164" s="5"/>
      <c r="E164" s="37"/>
      <c r="F164" s="5"/>
      <c r="G164" s="37" t="str">
        <f t="shared" si="6"/>
        <v/>
      </c>
      <c r="H164" s="45"/>
      <c r="I164" s="5"/>
      <c r="J164" s="37"/>
      <c r="K164" s="37"/>
      <c r="L164" s="18" t="str">
        <f t="shared" si="7"/>
        <v/>
      </c>
    </row>
    <row r="165" spans="2:12" x14ac:dyDescent="0.2">
      <c r="B165" s="43">
        <v>152</v>
      </c>
      <c r="C165" s="7"/>
      <c r="D165" s="6"/>
      <c r="E165" s="10"/>
      <c r="F165" s="6"/>
      <c r="G165" s="10" t="str">
        <f t="shared" si="6"/>
        <v/>
      </c>
      <c r="H165" s="16"/>
      <c r="I165" s="6"/>
      <c r="J165" s="10"/>
      <c r="K165" s="10"/>
      <c r="L165" s="19" t="str">
        <f t="shared" si="7"/>
        <v/>
      </c>
    </row>
    <row r="166" spans="2:12" ht="13.5" customHeight="1" x14ac:dyDescent="0.2">
      <c r="B166" s="42">
        <v>153</v>
      </c>
      <c r="C166" s="2"/>
      <c r="D166" s="4"/>
      <c r="E166" s="3"/>
      <c r="F166" s="9"/>
      <c r="G166" s="2" t="str">
        <f>IF(C166+D166+E166+F166=0,"",C166+D166+E166+F166)</f>
        <v/>
      </c>
      <c r="H166" s="45"/>
      <c r="I166" s="4"/>
      <c r="J166" s="3"/>
      <c r="K166" s="9"/>
      <c r="L166" s="29" t="str">
        <f>IF(H166+I166+J166+K166=0,"",H166+I166+J166+K166)</f>
        <v/>
      </c>
    </row>
    <row r="167" spans="2:12" ht="13.5" customHeight="1" x14ac:dyDescent="0.2">
      <c r="B167" s="42">
        <v>154</v>
      </c>
      <c r="D167" s="37"/>
      <c r="E167" s="5"/>
      <c r="F167" s="13"/>
      <c r="G167" t="str">
        <f>IF(C167+D167+E167+F167=0,"",C167+D167+E167+F167)</f>
        <v/>
      </c>
      <c r="H167" s="45"/>
      <c r="I167" s="37"/>
      <c r="J167" s="5"/>
      <c r="K167" s="13"/>
      <c r="L167" s="29" t="str">
        <f>IF(H167+I167+J167+K167=0,"",H167+I167+J167+K167)</f>
        <v/>
      </c>
    </row>
    <row r="168" spans="2:12" ht="13.5" customHeight="1" x14ac:dyDescent="0.2">
      <c r="B168" s="42">
        <v>155</v>
      </c>
      <c r="D168" s="37">
        <v>1</v>
      </c>
      <c r="E168" s="5"/>
      <c r="F168" s="13"/>
      <c r="G168">
        <f>IF(C168+D168+E168+F168=0,"",C168+D168+E168+F168)</f>
        <v>1</v>
      </c>
      <c r="H168" s="45"/>
      <c r="I168" s="37"/>
      <c r="J168" s="5"/>
      <c r="K168" s="13"/>
      <c r="L168" s="29" t="str">
        <f>IF(H168+I168+J168+K168=0,"",H168+I168+J168+K168)</f>
        <v/>
      </c>
    </row>
    <row r="169" spans="2:12" ht="13.5" customHeight="1" x14ac:dyDescent="0.2">
      <c r="B169" s="42">
        <v>156</v>
      </c>
      <c r="D169" s="37"/>
      <c r="E169" s="5"/>
      <c r="F169" s="13"/>
      <c r="G169" t="str">
        <f>IF(C169+D169+E169+F169=0,"",C169+D169+E169+F169)</f>
        <v/>
      </c>
      <c r="H169" s="45"/>
      <c r="I169" s="37"/>
      <c r="J169" s="5"/>
      <c r="K169" s="13"/>
      <c r="L169" s="29" t="str">
        <f>IF(H169+I169+J169+K169=0,"",H169+I169+J169+K169)</f>
        <v/>
      </c>
    </row>
    <row r="170" spans="2:12" ht="16.5" x14ac:dyDescent="0.2">
      <c r="B170" s="1"/>
    </row>
    <row r="172" spans="2:12" ht="14.5" thickBot="1" x14ac:dyDescent="0.25">
      <c r="B172" s="12"/>
    </row>
    <row r="173" spans="2:12" ht="13.5" thickBot="1" x14ac:dyDescent="0.25">
      <c r="B173" s="78" t="s">
        <v>4</v>
      </c>
      <c r="C173" s="363" t="s">
        <v>83</v>
      </c>
      <c r="D173" s="364"/>
      <c r="E173" s="364"/>
      <c r="F173" s="364"/>
      <c r="G173" s="365"/>
      <c r="H173" s="363" t="s">
        <v>89</v>
      </c>
      <c r="I173" s="364"/>
      <c r="J173" s="364"/>
      <c r="K173" s="364"/>
      <c r="L173" s="365"/>
    </row>
    <row r="174" spans="2:12" x14ac:dyDescent="0.2">
      <c r="B174" s="84" t="s">
        <v>2</v>
      </c>
      <c r="C174" s="402" t="s">
        <v>33</v>
      </c>
      <c r="D174" s="390" t="s">
        <v>34</v>
      </c>
      <c r="E174" s="398" t="s">
        <v>35</v>
      </c>
      <c r="F174" s="390" t="s">
        <v>36</v>
      </c>
      <c r="G174" s="398" t="s">
        <v>0</v>
      </c>
      <c r="H174" s="400" t="s">
        <v>33</v>
      </c>
      <c r="I174" s="390" t="s">
        <v>34</v>
      </c>
      <c r="J174" s="390" t="s">
        <v>35</v>
      </c>
      <c r="K174" s="390" t="s">
        <v>36</v>
      </c>
      <c r="L174" s="392" t="s">
        <v>0</v>
      </c>
    </row>
    <row r="175" spans="2:12" ht="13.5" thickBot="1" x14ac:dyDescent="0.25">
      <c r="B175" s="85" t="s">
        <v>12</v>
      </c>
      <c r="C175" s="405"/>
      <c r="D175" s="391"/>
      <c r="E175" s="399"/>
      <c r="F175" s="391"/>
      <c r="G175" s="399"/>
      <c r="H175" s="401"/>
      <c r="I175" s="391"/>
      <c r="J175" s="391"/>
      <c r="K175" s="391"/>
      <c r="L175" s="393"/>
    </row>
    <row r="176" spans="2:12" x14ac:dyDescent="0.2">
      <c r="B176" s="38">
        <v>157</v>
      </c>
      <c r="C176" s="246"/>
      <c r="D176" s="247"/>
      <c r="E176" s="247"/>
      <c r="F176" s="247"/>
      <c r="G176" s="248" t="str">
        <f t="shared" ref="G176:G239" si="8">IF(C176+D176+E176+F176=0,"",C176+D176+E176+F176)</f>
        <v/>
      </c>
      <c r="H176" s="238"/>
      <c r="I176" s="238"/>
      <c r="J176" s="238"/>
      <c r="K176" s="238"/>
      <c r="L176" s="164" t="str">
        <f t="shared" ref="L176:L239" si="9">IF(H176+I176+J176+K176=0,"",H176+I176+J176+K176)</f>
        <v/>
      </c>
    </row>
    <row r="177" spans="2:12" x14ac:dyDescent="0.2">
      <c r="B177" s="38">
        <v>158</v>
      </c>
      <c r="C177" s="246"/>
      <c r="D177" s="247"/>
      <c r="E177" s="247"/>
      <c r="F177" s="247"/>
      <c r="G177" s="248" t="str">
        <f t="shared" si="8"/>
        <v/>
      </c>
      <c r="H177" s="238"/>
      <c r="I177" s="238"/>
      <c r="J177" s="238"/>
      <c r="K177" s="238"/>
      <c r="L177" s="164" t="str">
        <f t="shared" si="9"/>
        <v/>
      </c>
    </row>
    <row r="178" spans="2:12" x14ac:dyDescent="0.2">
      <c r="B178" s="38">
        <v>159</v>
      </c>
      <c r="C178" s="246"/>
      <c r="D178" s="247"/>
      <c r="E178" s="247"/>
      <c r="F178" s="247"/>
      <c r="G178" s="248" t="str">
        <f t="shared" si="8"/>
        <v/>
      </c>
      <c r="H178" s="238"/>
      <c r="I178" s="238"/>
      <c r="J178" s="238"/>
      <c r="K178" s="238"/>
      <c r="L178" s="164" t="str">
        <f t="shared" si="9"/>
        <v/>
      </c>
    </row>
    <row r="179" spans="2:12" x14ac:dyDescent="0.2">
      <c r="B179" s="76">
        <v>160</v>
      </c>
      <c r="C179" s="249"/>
      <c r="D179" s="250"/>
      <c r="E179" s="250"/>
      <c r="F179" s="250"/>
      <c r="G179" s="251" t="str">
        <f t="shared" si="8"/>
        <v/>
      </c>
      <c r="H179" s="252"/>
      <c r="I179" s="252"/>
      <c r="J179" s="252"/>
      <c r="K179" s="252"/>
      <c r="L179" s="253" t="str">
        <f t="shared" si="9"/>
        <v/>
      </c>
    </row>
    <row r="180" spans="2:12" x14ac:dyDescent="0.2">
      <c r="B180" s="38">
        <v>161</v>
      </c>
      <c r="C180" s="246"/>
      <c r="D180" s="247"/>
      <c r="E180" s="247"/>
      <c r="F180" s="247"/>
      <c r="G180" s="248" t="str">
        <f t="shared" si="8"/>
        <v/>
      </c>
      <c r="H180" s="254"/>
      <c r="I180" s="254"/>
      <c r="J180" s="254"/>
      <c r="K180" s="254"/>
      <c r="L180" s="255" t="str">
        <f t="shared" si="9"/>
        <v/>
      </c>
    </row>
    <row r="181" spans="2:12" x14ac:dyDescent="0.2">
      <c r="B181" s="38">
        <v>162</v>
      </c>
      <c r="C181" s="246"/>
      <c r="D181" s="247"/>
      <c r="E181" s="247"/>
      <c r="F181" s="247"/>
      <c r="G181" s="248" t="str">
        <f t="shared" si="8"/>
        <v/>
      </c>
      <c r="H181" s="254"/>
      <c r="I181" s="254"/>
      <c r="J181" s="254"/>
      <c r="K181" s="254"/>
      <c r="L181" s="255" t="str">
        <f t="shared" si="9"/>
        <v/>
      </c>
    </row>
    <row r="182" spans="2:12" x14ac:dyDescent="0.2">
      <c r="B182" s="38">
        <v>163</v>
      </c>
      <c r="C182" s="246"/>
      <c r="D182" s="247"/>
      <c r="E182" s="247"/>
      <c r="F182" s="247"/>
      <c r="G182" s="248" t="str">
        <f t="shared" si="8"/>
        <v/>
      </c>
      <c r="H182" s="254"/>
      <c r="I182" s="254"/>
      <c r="J182" s="254"/>
      <c r="K182" s="254"/>
      <c r="L182" s="255" t="str">
        <f t="shared" si="9"/>
        <v/>
      </c>
    </row>
    <row r="183" spans="2:12" x14ac:dyDescent="0.2">
      <c r="B183" s="76">
        <v>164</v>
      </c>
      <c r="C183" s="249"/>
      <c r="D183" s="250"/>
      <c r="E183" s="250"/>
      <c r="F183" s="250"/>
      <c r="G183" s="251" t="str">
        <f t="shared" si="8"/>
        <v/>
      </c>
      <c r="H183" s="252"/>
      <c r="I183" s="252"/>
      <c r="J183" s="252"/>
      <c r="K183" s="252"/>
      <c r="L183" s="253" t="str">
        <f t="shared" si="9"/>
        <v/>
      </c>
    </row>
    <row r="184" spans="2:12" x14ac:dyDescent="0.2">
      <c r="B184" s="38">
        <v>165</v>
      </c>
      <c r="C184" s="246"/>
      <c r="D184" s="247"/>
      <c r="E184" s="247"/>
      <c r="F184" s="247"/>
      <c r="G184" s="248" t="str">
        <f t="shared" si="8"/>
        <v/>
      </c>
      <c r="H184" s="254"/>
      <c r="I184" s="254"/>
      <c r="J184" s="254"/>
      <c r="K184" s="254"/>
      <c r="L184" s="255" t="str">
        <f t="shared" si="9"/>
        <v/>
      </c>
    </row>
    <row r="185" spans="2:12" x14ac:dyDescent="0.2">
      <c r="B185" s="38">
        <v>166</v>
      </c>
      <c r="C185" s="246"/>
      <c r="D185" s="247"/>
      <c r="E185" s="247"/>
      <c r="F185" s="247"/>
      <c r="G185" s="248" t="str">
        <f t="shared" si="8"/>
        <v/>
      </c>
      <c r="H185" s="254"/>
      <c r="I185" s="254"/>
      <c r="J185" s="254"/>
      <c r="K185" s="254"/>
      <c r="L185" s="255" t="str">
        <f t="shared" si="9"/>
        <v/>
      </c>
    </row>
    <row r="186" spans="2:12" x14ac:dyDescent="0.2">
      <c r="B186" s="38">
        <v>167</v>
      </c>
      <c r="C186" s="246"/>
      <c r="D186" s="247"/>
      <c r="E186" s="247"/>
      <c r="F186" s="247"/>
      <c r="G186" s="248" t="str">
        <f t="shared" si="8"/>
        <v/>
      </c>
      <c r="H186" s="254"/>
      <c r="I186" s="254"/>
      <c r="J186" s="254"/>
      <c r="K186" s="254"/>
      <c r="L186" s="255" t="str">
        <f t="shared" si="9"/>
        <v/>
      </c>
    </row>
    <row r="187" spans="2:12" x14ac:dyDescent="0.2">
      <c r="B187" s="76">
        <v>168</v>
      </c>
      <c r="C187" s="249"/>
      <c r="D187" s="250"/>
      <c r="E187" s="250"/>
      <c r="F187" s="250"/>
      <c r="G187" s="251" t="str">
        <f t="shared" si="8"/>
        <v/>
      </c>
      <c r="H187" s="252"/>
      <c r="I187" s="252"/>
      <c r="J187" s="252"/>
      <c r="K187" s="252"/>
      <c r="L187" s="253" t="str">
        <f t="shared" si="9"/>
        <v/>
      </c>
    </row>
    <row r="188" spans="2:12" x14ac:dyDescent="0.2">
      <c r="B188" s="38">
        <v>169</v>
      </c>
      <c r="C188" s="246"/>
      <c r="D188" s="247"/>
      <c r="E188" s="247"/>
      <c r="F188" s="247"/>
      <c r="G188" s="248" t="str">
        <f t="shared" si="8"/>
        <v/>
      </c>
      <c r="H188" s="254"/>
      <c r="I188" s="254"/>
      <c r="J188" s="254"/>
      <c r="K188" s="254"/>
      <c r="L188" s="255" t="str">
        <f t="shared" si="9"/>
        <v/>
      </c>
    </row>
    <row r="189" spans="2:12" x14ac:dyDescent="0.2">
      <c r="B189" s="38">
        <v>170</v>
      </c>
      <c r="C189" s="246"/>
      <c r="D189" s="247"/>
      <c r="E189" s="247"/>
      <c r="F189" s="247"/>
      <c r="G189" s="248" t="str">
        <f t="shared" si="8"/>
        <v/>
      </c>
      <c r="H189" s="254"/>
      <c r="I189" s="254"/>
      <c r="J189" s="254"/>
      <c r="K189" s="254"/>
      <c r="L189" s="255" t="str">
        <f t="shared" si="9"/>
        <v/>
      </c>
    </row>
    <row r="190" spans="2:12" x14ac:dyDescent="0.2">
      <c r="B190" s="38">
        <v>171</v>
      </c>
      <c r="C190" s="246"/>
      <c r="D190" s="247"/>
      <c r="E190" s="247"/>
      <c r="F190" s="247"/>
      <c r="G190" s="248" t="str">
        <f t="shared" si="8"/>
        <v/>
      </c>
      <c r="H190" s="254"/>
      <c r="I190" s="254"/>
      <c r="J190" s="254"/>
      <c r="K190" s="254"/>
      <c r="L190" s="255" t="str">
        <f t="shared" si="9"/>
        <v/>
      </c>
    </row>
    <row r="191" spans="2:12" x14ac:dyDescent="0.2">
      <c r="B191" s="76">
        <v>172</v>
      </c>
      <c r="C191" s="249"/>
      <c r="D191" s="250"/>
      <c r="E191" s="250"/>
      <c r="F191" s="250"/>
      <c r="G191" s="251" t="str">
        <f t="shared" si="8"/>
        <v/>
      </c>
      <c r="H191" s="252"/>
      <c r="I191" s="252"/>
      <c r="J191" s="252"/>
      <c r="K191" s="252"/>
      <c r="L191" s="253" t="str">
        <f t="shared" si="9"/>
        <v/>
      </c>
    </row>
    <row r="192" spans="2:12" x14ac:dyDescent="0.2">
      <c r="B192" s="38">
        <v>173</v>
      </c>
      <c r="C192" s="246"/>
      <c r="D192" s="247"/>
      <c r="E192" s="247"/>
      <c r="F192" s="247"/>
      <c r="G192" s="248" t="str">
        <f t="shared" si="8"/>
        <v/>
      </c>
      <c r="H192" s="254"/>
      <c r="I192" s="254"/>
      <c r="J192" s="254"/>
      <c r="K192" s="254"/>
      <c r="L192" s="255" t="str">
        <f t="shared" si="9"/>
        <v/>
      </c>
    </row>
    <row r="193" spans="2:12" x14ac:dyDescent="0.2">
      <c r="B193" s="38">
        <v>174</v>
      </c>
      <c r="C193" s="246"/>
      <c r="D193" s="247"/>
      <c r="E193" s="247"/>
      <c r="F193" s="247"/>
      <c r="G193" s="248" t="str">
        <f t="shared" si="8"/>
        <v/>
      </c>
      <c r="H193" s="254"/>
      <c r="I193" s="254"/>
      <c r="J193" s="254"/>
      <c r="K193" s="254"/>
      <c r="L193" s="255" t="str">
        <f t="shared" si="9"/>
        <v/>
      </c>
    </row>
    <row r="194" spans="2:12" x14ac:dyDescent="0.2">
      <c r="B194" s="38">
        <v>175</v>
      </c>
      <c r="C194" s="246"/>
      <c r="D194" s="247"/>
      <c r="E194" s="247"/>
      <c r="F194" s="247"/>
      <c r="G194" s="248" t="str">
        <f t="shared" si="8"/>
        <v/>
      </c>
      <c r="H194" s="254"/>
      <c r="I194" s="254"/>
      <c r="J194" s="254"/>
      <c r="K194" s="254"/>
      <c r="L194" s="255" t="str">
        <f t="shared" si="9"/>
        <v/>
      </c>
    </row>
    <row r="195" spans="2:12" x14ac:dyDescent="0.2">
      <c r="B195" s="76">
        <v>176</v>
      </c>
      <c r="C195" s="249"/>
      <c r="D195" s="250"/>
      <c r="E195" s="250"/>
      <c r="F195" s="250"/>
      <c r="G195" s="251" t="str">
        <f t="shared" si="8"/>
        <v/>
      </c>
      <c r="H195" s="252"/>
      <c r="I195" s="252"/>
      <c r="J195" s="252"/>
      <c r="K195" s="252"/>
      <c r="L195" s="253" t="str">
        <f t="shared" si="9"/>
        <v/>
      </c>
    </row>
    <row r="196" spans="2:12" x14ac:dyDescent="0.2">
      <c r="B196" s="38">
        <v>177</v>
      </c>
      <c r="C196" s="246"/>
      <c r="D196" s="247"/>
      <c r="E196" s="247"/>
      <c r="F196" s="247"/>
      <c r="G196" s="248" t="str">
        <f t="shared" si="8"/>
        <v/>
      </c>
      <c r="H196" s="254"/>
      <c r="I196" s="254"/>
      <c r="J196" s="254"/>
      <c r="K196" s="254"/>
      <c r="L196" s="255" t="str">
        <f t="shared" si="9"/>
        <v/>
      </c>
    </row>
    <row r="197" spans="2:12" x14ac:dyDescent="0.2">
      <c r="B197" s="38">
        <v>178</v>
      </c>
      <c r="C197" s="246"/>
      <c r="D197" s="247"/>
      <c r="E197" s="247"/>
      <c r="F197" s="247"/>
      <c r="G197" s="248" t="str">
        <f t="shared" si="8"/>
        <v/>
      </c>
      <c r="H197" s="254"/>
      <c r="I197" s="254"/>
      <c r="J197" s="254"/>
      <c r="K197" s="254"/>
      <c r="L197" s="255" t="str">
        <f t="shared" si="9"/>
        <v/>
      </c>
    </row>
    <row r="198" spans="2:12" x14ac:dyDescent="0.2">
      <c r="B198" s="38">
        <v>179</v>
      </c>
      <c r="C198" s="246"/>
      <c r="D198" s="247"/>
      <c r="E198" s="247"/>
      <c r="F198" s="247"/>
      <c r="G198" s="248" t="str">
        <f t="shared" si="8"/>
        <v/>
      </c>
      <c r="H198" s="254"/>
      <c r="I198" s="254"/>
      <c r="J198" s="254"/>
      <c r="K198" s="254"/>
      <c r="L198" s="255" t="str">
        <f t="shared" si="9"/>
        <v/>
      </c>
    </row>
    <row r="199" spans="2:12" x14ac:dyDescent="0.2">
      <c r="B199" s="76">
        <v>180</v>
      </c>
      <c r="C199" s="249"/>
      <c r="D199" s="250"/>
      <c r="E199" s="250"/>
      <c r="F199" s="250"/>
      <c r="G199" s="251" t="str">
        <f t="shared" si="8"/>
        <v/>
      </c>
      <c r="H199" s="252"/>
      <c r="I199" s="252"/>
      <c r="J199" s="252"/>
      <c r="K199" s="252"/>
      <c r="L199" s="253" t="str">
        <f t="shared" si="9"/>
        <v/>
      </c>
    </row>
    <row r="200" spans="2:12" x14ac:dyDescent="0.2">
      <c r="B200" s="38">
        <v>181</v>
      </c>
      <c r="C200" s="246"/>
      <c r="D200" s="247"/>
      <c r="E200" s="247"/>
      <c r="F200" s="247"/>
      <c r="G200" s="248" t="str">
        <f t="shared" si="8"/>
        <v/>
      </c>
      <c r="H200" s="254"/>
      <c r="I200" s="254"/>
      <c r="J200" s="254"/>
      <c r="K200" s="254"/>
      <c r="L200" s="255" t="str">
        <f t="shared" si="9"/>
        <v/>
      </c>
    </row>
    <row r="201" spans="2:12" x14ac:dyDescent="0.2">
      <c r="B201" s="38">
        <v>182</v>
      </c>
      <c r="C201" s="246"/>
      <c r="D201" s="247"/>
      <c r="E201" s="247"/>
      <c r="F201" s="247"/>
      <c r="G201" s="248" t="str">
        <f t="shared" si="8"/>
        <v/>
      </c>
      <c r="H201" s="254"/>
      <c r="I201" s="254"/>
      <c r="J201" s="254"/>
      <c r="K201" s="254"/>
      <c r="L201" s="255" t="str">
        <f t="shared" si="9"/>
        <v/>
      </c>
    </row>
    <row r="202" spans="2:12" x14ac:dyDescent="0.2">
      <c r="B202" s="38">
        <v>183</v>
      </c>
      <c r="C202" s="246"/>
      <c r="D202" s="247"/>
      <c r="E202" s="247"/>
      <c r="F202" s="247"/>
      <c r="G202" s="248" t="str">
        <f t="shared" si="8"/>
        <v/>
      </c>
      <c r="H202" s="254"/>
      <c r="I202" s="254"/>
      <c r="J202" s="254"/>
      <c r="K202" s="254"/>
      <c r="L202" s="255" t="str">
        <f t="shared" si="9"/>
        <v/>
      </c>
    </row>
    <row r="203" spans="2:12" x14ac:dyDescent="0.2">
      <c r="B203" s="76">
        <v>184</v>
      </c>
      <c r="C203" s="249"/>
      <c r="D203" s="250"/>
      <c r="E203" s="250"/>
      <c r="F203" s="250"/>
      <c r="G203" s="251" t="str">
        <f t="shared" si="8"/>
        <v/>
      </c>
      <c r="H203" s="252"/>
      <c r="I203" s="252"/>
      <c r="J203" s="252"/>
      <c r="K203" s="252"/>
      <c r="L203" s="253" t="str">
        <f t="shared" si="9"/>
        <v/>
      </c>
    </row>
    <row r="204" spans="2:12" x14ac:dyDescent="0.2">
      <c r="B204" s="38">
        <v>185</v>
      </c>
      <c r="C204" s="246"/>
      <c r="D204" s="247"/>
      <c r="E204" s="247"/>
      <c r="F204" s="247"/>
      <c r="G204" s="248" t="str">
        <f t="shared" si="8"/>
        <v/>
      </c>
      <c r="H204" s="254"/>
      <c r="I204" s="254"/>
      <c r="J204" s="254"/>
      <c r="K204" s="254"/>
      <c r="L204" s="255" t="str">
        <f t="shared" si="9"/>
        <v/>
      </c>
    </row>
    <row r="205" spans="2:12" x14ac:dyDescent="0.2">
      <c r="B205" s="38">
        <v>186</v>
      </c>
      <c r="C205" s="246">
        <v>1</v>
      </c>
      <c r="D205" s="247"/>
      <c r="E205" s="247"/>
      <c r="F205" s="247"/>
      <c r="G205" s="248">
        <f t="shared" si="8"/>
        <v>1</v>
      </c>
      <c r="H205" s="254"/>
      <c r="I205" s="254"/>
      <c r="J205" s="254"/>
      <c r="K205" s="254"/>
      <c r="L205" s="255" t="str">
        <f t="shared" si="9"/>
        <v/>
      </c>
    </row>
    <row r="206" spans="2:12" x14ac:dyDescent="0.2">
      <c r="B206" s="38">
        <v>187</v>
      </c>
      <c r="C206" s="246"/>
      <c r="D206" s="247"/>
      <c r="E206" s="247"/>
      <c r="F206" s="247"/>
      <c r="G206" s="248" t="str">
        <f t="shared" si="8"/>
        <v/>
      </c>
      <c r="H206" s="254"/>
      <c r="I206" s="254"/>
      <c r="J206" s="254"/>
      <c r="K206" s="254"/>
      <c r="L206" s="255" t="str">
        <f t="shared" si="9"/>
        <v/>
      </c>
    </row>
    <row r="207" spans="2:12" x14ac:dyDescent="0.2">
      <c r="B207" s="76">
        <v>188</v>
      </c>
      <c r="C207" s="249"/>
      <c r="D207" s="250"/>
      <c r="E207" s="250"/>
      <c r="F207" s="250"/>
      <c r="G207" s="251" t="str">
        <f t="shared" si="8"/>
        <v/>
      </c>
      <c r="H207" s="252"/>
      <c r="I207" s="252"/>
      <c r="J207" s="252"/>
      <c r="K207" s="252"/>
      <c r="L207" s="253" t="str">
        <f t="shared" si="9"/>
        <v/>
      </c>
    </row>
    <row r="208" spans="2:12" x14ac:dyDescent="0.2">
      <c r="B208" s="38">
        <v>189</v>
      </c>
      <c r="C208" s="246"/>
      <c r="D208" s="247"/>
      <c r="E208" s="247"/>
      <c r="F208" s="247"/>
      <c r="G208" s="248" t="str">
        <f t="shared" si="8"/>
        <v/>
      </c>
      <c r="H208" s="254"/>
      <c r="I208" s="254"/>
      <c r="J208" s="254"/>
      <c r="K208" s="254"/>
      <c r="L208" s="255" t="str">
        <f t="shared" si="9"/>
        <v/>
      </c>
    </row>
    <row r="209" spans="2:12" x14ac:dyDescent="0.2">
      <c r="B209" s="38">
        <v>190</v>
      </c>
      <c r="C209" s="246"/>
      <c r="D209" s="247"/>
      <c r="E209" s="247"/>
      <c r="F209" s="247"/>
      <c r="G209" s="248" t="str">
        <f t="shared" si="8"/>
        <v/>
      </c>
      <c r="H209" s="254">
        <v>1</v>
      </c>
      <c r="I209" s="254"/>
      <c r="J209" s="254"/>
      <c r="K209" s="254"/>
      <c r="L209" s="255">
        <f t="shared" si="9"/>
        <v>1</v>
      </c>
    </row>
    <row r="210" spans="2:12" x14ac:dyDescent="0.2">
      <c r="B210" s="38">
        <v>191</v>
      </c>
      <c r="C210" s="246"/>
      <c r="D210" s="247"/>
      <c r="E210" s="247"/>
      <c r="F210" s="247"/>
      <c r="G210" s="248" t="str">
        <f t="shared" si="8"/>
        <v/>
      </c>
      <c r="H210" s="254"/>
      <c r="I210" s="254"/>
      <c r="J210" s="254"/>
      <c r="K210" s="254"/>
      <c r="L210" s="255" t="str">
        <f t="shared" si="9"/>
        <v/>
      </c>
    </row>
    <row r="211" spans="2:12" x14ac:dyDescent="0.2">
      <c r="B211" s="76">
        <v>192</v>
      </c>
      <c r="C211" s="249"/>
      <c r="D211" s="250"/>
      <c r="E211" s="250"/>
      <c r="F211" s="250"/>
      <c r="G211" s="251" t="str">
        <f t="shared" si="8"/>
        <v/>
      </c>
      <c r="H211" s="252"/>
      <c r="I211" s="252"/>
      <c r="J211" s="252"/>
      <c r="K211" s="252"/>
      <c r="L211" s="253" t="str">
        <f t="shared" si="9"/>
        <v/>
      </c>
    </row>
    <row r="212" spans="2:12" x14ac:dyDescent="0.2">
      <c r="B212" s="38">
        <v>193</v>
      </c>
      <c r="C212" s="246"/>
      <c r="D212" s="247"/>
      <c r="E212" s="247"/>
      <c r="F212" s="247"/>
      <c r="G212" s="248" t="str">
        <f t="shared" si="8"/>
        <v/>
      </c>
      <c r="H212" s="254"/>
      <c r="I212" s="254"/>
      <c r="J212" s="254"/>
      <c r="K212" s="254"/>
      <c r="L212" s="255" t="str">
        <f t="shared" si="9"/>
        <v/>
      </c>
    </row>
    <row r="213" spans="2:12" x14ac:dyDescent="0.2">
      <c r="B213" s="38">
        <v>194</v>
      </c>
      <c r="C213" s="246"/>
      <c r="D213" s="247"/>
      <c r="E213" s="247"/>
      <c r="F213" s="247"/>
      <c r="G213" s="248" t="str">
        <f t="shared" si="8"/>
        <v/>
      </c>
      <c r="H213" s="254"/>
      <c r="I213" s="254"/>
      <c r="J213" s="254"/>
      <c r="K213" s="254"/>
      <c r="L213" s="255" t="str">
        <f t="shared" si="9"/>
        <v/>
      </c>
    </row>
    <row r="214" spans="2:12" x14ac:dyDescent="0.2">
      <c r="B214" s="38">
        <v>195</v>
      </c>
      <c r="C214" s="246"/>
      <c r="D214" s="247"/>
      <c r="E214" s="247"/>
      <c r="F214" s="247"/>
      <c r="G214" s="248" t="str">
        <f t="shared" si="8"/>
        <v/>
      </c>
      <c r="H214" s="254"/>
      <c r="I214" s="254"/>
      <c r="J214" s="254"/>
      <c r="K214" s="254"/>
      <c r="L214" s="255" t="str">
        <f t="shared" si="9"/>
        <v/>
      </c>
    </row>
    <row r="215" spans="2:12" x14ac:dyDescent="0.2">
      <c r="B215" s="76">
        <v>196</v>
      </c>
      <c r="C215" s="249"/>
      <c r="D215" s="250"/>
      <c r="E215" s="250"/>
      <c r="F215" s="250"/>
      <c r="G215" s="251" t="str">
        <f t="shared" si="8"/>
        <v/>
      </c>
      <c r="H215" s="252"/>
      <c r="I215" s="252"/>
      <c r="J215" s="252"/>
      <c r="K215" s="252"/>
      <c r="L215" s="253" t="str">
        <f t="shared" si="9"/>
        <v/>
      </c>
    </row>
    <row r="216" spans="2:12" x14ac:dyDescent="0.2">
      <c r="B216" s="38">
        <v>197</v>
      </c>
      <c r="C216" s="246"/>
      <c r="D216" s="247"/>
      <c r="E216" s="247"/>
      <c r="F216" s="247"/>
      <c r="G216" s="248" t="str">
        <f t="shared" si="8"/>
        <v/>
      </c>
      <c r="H216" s="254"/>
      <c r="I216" s="254"/>
      <c r="J216" s="254"/>
      <c r="K216" s="254"/>
      <c r="L216" s="255" t="str">
        <f t="shared" si="9"/>
        <v/>
      </c>
    </row>
    <row r="217" spans="2:12" x14ac:dyDescent="0.2">
      <c r="B217" s="38">
        <v>198</v>
      </c>
      <c r="C217" s="246"/>
      <c r="D217" s="247"/>
      <c r="E217" s="247"/>
      <c r="F217" s="247"/>
      <c r="G217" s="248" t="str">
        <f t="shared" si="8"/>
        <v/>
      </c>
      <c r="H217" s="238"/>
      <c r="I217" s="238"/>
      <c r="J217" s="238"/>
      <c r="K217" s="238"/>
      <c r="L217" s="164" t="str">
        <f t="shared" si="9"/>
        <v/>
      </c>
    </row>
    <row r="218" spans="2:12" x14ac:dyDescent="0.2">
      <c r="B218" s="38">
        <v>199</v>
      </c>
      <c r="C218" s="246"/>
      <c r="D218" s="247"/>
      <c r="E218" s="247"/>
      <c r="F218" s="247"/>
      <c r="G218" s="248" t="str">
        <f t="shared" si="8"/>
        <v/>
      </c>
      <c r="H218" s="238"/>
      <c r="I218" s="238"/>
      <c r="J218" s="238"/>
      <c r="K218" s="238"/>
      <c r="L218" s="164" t="str">
        <f t="shared" si="9"/>
        <v/>
      </c>
    </row>
    <row r="219" spans="2:12" x14ac:dyDescent="0.2">
      <c r="B219" s="76">
        <v>200</v>
      </c>
      <c r="C219" s="249"/>
      <c r="D219" s="250"/>
      <c r="E219" s="250"/>
      <c r="F219" s="250"/>
      <c r="G219" s="251" t="str">
        <f t="shared" si="8"/>
        <v/>
      </c>
      <c r="H219" s="239"/>
      <c r="I219" s="239"/>
      <c r="J219" s="239"/>
      <c r="K219" s="239"/>
      <c r="L219" s="236" t="str">
        <f t="shared" si="9"/>
        <v/>
      </c>
    </row>
    <row r="220" spans="2:12" x14ac:dyDescent="0.2">
      <c r="B220" s="38">
        <v>201</v>
      </c>
      <c r="C220" s="246"/>
      <c r="D220" s="247"/>
      <c r="E220" s="247"/>
      <c r="F220" s="247"/>
      <c r="G220" s="248" t="str">
        <f t="shared" si="8"/>
        <v/>
      </c>
      <c r="H220" s="238"/>
      <c r="I220" s="238"/>
      <c r="J220" s="238"/>
      <c r="K220" s="238"/>
      <c r="L220" s="164" t="str">
        <f t="shared" si="9"/>
        <v/>
      </c>
    </row>
    <row r="221" spans="2:12" ht="13.5" thickBot="1" x14ac:dyDescent="0.25">
      <c r="B221" s="38">
        <v>202</v>
      </c>
      <c r="C221" s="246"/>
      <c r="D221" s="247"/>
      <c r="E221" s="247"/>
      <c r="F221" s="247"/>
      <c r="G221" s="248" t="str">
        <f t="shared" si="8"/>
        <v/>
      </c>
      <c r="H221" s="313"/>
      <c r="I221" s="314"/>
      <c r="J221" s="314"/>
      <c r="K221" s="314"/>
      <c r="L221" s="315" t="str">
        <f t="shared" si="9"/>
        <v/>
      </c>
    </row>
    <row r="222" spans="2:12" x14ac:dyDescent="0.2">
      <c r="B222" s="38">
        <v>203</v>
      </c>
      <c r="C222" s="246"/>
      <c r="D222" s="247"/>
      <c r="E222" s="247"/>
      <c r="F222" s="247"/>
      <c r="G222" s="248" t="str">
        <f t="shared" si="8"/>
        <v/>
      </c>
      <c r="H222" s="228"/>
      <c r="I222" s="185"/>
      <c r="J222" s="185"/>
      <c r="K222" s="185"/>
      <c r="L222" s="240" t="str">
        <f t="shared" si="9"/>
        <v/>
      </c>
    </row>
    <row r="223" spans="2:12" x14ac:dyDescent="0.2">
      <c r="B223" s="76">
        <v>204</v>
      </c>
      <c r="C223" s="249"/>
      <c r="D223" s="250"/>
      <c r="E223" s="250"/>
      <c r="F223" s="250"/>
      <c r="G223" s="251" t="str">
        <f t="shared" si="8"/>
        <v/>
      </c>
      <c r="H223" s="239"/>
      <c r="I223" s="239"/>
      <c r="J223" s="239"/>
      <c r="K223" s="239"/>
      <c r="L223" s="236" t="str">
        <f t="shared" si="9"/>
        <v/>
      </c>
    </row>
    <row r="224" spans="2:12" x14ac:dyDescent="0.2">
      <c r="B224" s="38">
        <v>205</v>
      </c>
      <c r="C224" s="246"/>
      <c r="D224" s="247"/>
      <c r="E224" s="247"/>
      <c r="F224" s="247"/>
      <c r="G224" s="248" t="str">
        <f t="shared" si="8"/>
        <v/>
      </c>
      <c r="H224" s="238"/>
      <c r="I224" s="238"/>
      <c r="J224" s="238"/>
      <c r="K224" s="238"/>
      <c r="L224" s="164" t="str">
        <f t="shared" si="9"/>
        <v/>
      </c>
    </row>
    <row r="225" spans="2:12" x14ac:dyDescent="0.2">
      <c r="B225" s="38">
        <v>206</v>
      </c>
      <c r="C225" s="246"/>
      <c r="D225" s="247"/>
      <c r="E225" s="247"/>
      <c r="F225" s="247"/>
      <c r="G225" s="248" t="str">
        <f t="shared" si="8"/>
        <v/>
      </c>
      <c r="H225" s="238"/>
      <c r="I225" s="238"/>
      <c r="J225" s="238"/>
      <c r="K225" s="238"/>
      <c r="L225" s="164" t="str">
        <f t="shared" si="9"/>
        <v/>
      </c>
    </row>
    <row r="226" spans="2:12" x14ac:dyDescent="0.2">
      <c r="B226" s="38">
        <v>207</v>
      </c>
      <c r="C226" s="246"/>
      <c r="D226" s="247"/>
      <c r="E226" s="247"/>
      <c r="F226" s="247"/>
      <c r="G226" s="248" t="str">
        <f t="shared" si="8"/>
        <v/>
      </c>
      <c r="H226" s="238"/>
      <c r="I226" s="238"/>
      <c r="J226" s="238"/>
      <c r="K226" s="238"/>
      <c r="L226" s="164" t="str">
        <f t="shared" si="9"/>
        <v/>
      </c>
    </row>
    <row r="227" spans="2:12" x14ac:dyDescent="0.2">
      <c r="B227" s="76">
        <v>208</v>
      </c>
      <c r="C227" s="249"/>
      <c r="D227" s="250"/>
      <c r="E227" s="250"/>
      <c r="F227" s="250"/>
      <c r="G227" s="251" t="str">
        <f t="shared" si="8"/>
        <v/>
      </c>
      <c r="H227" s="239"/>
      <c r="I227" s="239"/>
      <c r="J227" s="239"/>
      <c r="K227" s="239"/>
      <c r="L227" s="236" t="str">
        <f t="shared" si="9"/>
        <v/>
      </c>
    </row>
    <row r="228" spans="2:12" x14ac:dyDescent="0.2">
      <c r="B228" s="38">
        <v>209</v>
      </c>
      <c r="C228" s="246"/>
      <c r="D228" s="247"/>
      <c r="E228" s="247"/>
      <c r="F228" s="247"/>
      <c r="G228" s="248" t="str">
        <f t="shared" si="8"/>
        <v/>
      </c>
      <c r="H228" s="238"/>
      <c r="I228" s="238"/>
      <c r="J228" s="238"/>
      <c r="K228" s="238"/>
      <c r="L228" s="164" t="str">
        <f t="shared" si="9"/>
        <v/>
      </c>
    </row>
    <row r="229" spans="2:12" x14ac:dyDescent="0.2">
      <c r="B229" s="38">
        <v>210</v>
      </c>
      <c r="C229" s="246"/>
      <c r="D229" s="247"/>
      <c r="E229" s="247"/>
      <c r="F229" s="247"/>
      <c r="G229" s="248" t="str">
        <f t="shared" si="8"/>
        <v/>
      </c>
      <c r="H229" s="238"/>
      <c r="I229" s="238"/>
      <c r="J229" s="238"/>
      <c r="K229" s="238"/>
      <c r="L229" s="164" t="str">
        <f t="shared" si="9"/>
        <v/>
      </c>
    </row>
    <row r="230" spans="2:12" x14ac:dyDescent="0.2">
      <c r="B230" s="38">
        <v>211</v>
      </c>
      <c r="C230" s="246"/>
      <c r="D230" s="247"/>
      <c r="E230" s="247"/>
      <c r="F230" s="247"/>
      <c r="G230" s="248" t="str">
        <f t="shared" si="8"/>
        <v/>
      </c>
      <c r="H230" s="238"/>
      <c r="I230" s="238"/>
      <c r="J230" s="238"/>
      <c r="K230" s="238"/>
      <c r="L230" s="164" t="str">
        <f t="shared" si="9"/>
        <v/>
      </c>
    </row>
    <row r="231" spans="2:12" x14ac:dyDescent="0.2">
      <c r="B231" s="76">
        <v>212</v>
      </c>
      <c r="C231" s="249"/>
      <c r="D231" s="250"/>
      <c r="E231" s="250"/>
      <c r="F231" s="250"/>
      <c r="G231" s="251" t="str">
        <f t="shared" si="8"/>
        <v/>
      </c>
      <c r="H231" s="239"/>
      <c r="I231" s="239"/>
      <c r="J231" s="239"/>
      <c r="K231" s="239"/>
      <c r="L231" s="236" t="str">
        <f t="shared" si="9"/>
        <v/>
      </c>
    </row>
    <row r="232" spans="2:12" x14ac:dyDescent="0.2">
      <c r="B232" s="38">
        <v>213</v>
      </c>
      <c r="C232" s="246"/>
      <c r="D232" s="247"/>
      <c r="E232" s="247"/>
      <c r="F232" s="247"/>
      <c r="G232" s="248" t="str">
        <f t="shared" si="8"/>
        <v/>
      </c>
      <c r="H232" s="238"/>
      <c r="I232" s="238"/>
      <c r="J232" s="238"/>
      <c r="K232" s="238"/>
      <c r="L232" s="164" t="str">
        <f t="shared" si="9"/>
        <v/>
      </c>
    </row>
    <row r="233" spans="2:12" x14ac:dyDescent="0.2">
      <c r="B233" s="38">
        <v>214</v>
      </c>
      <c r="C233" s="246"/>
      <c r="D233" s="247"/>
      <c r="E233" s="247"/>
      <c r="F233" s="247"/>
      <c r="G233" s="248" t="str">
        <f t="shared" si="8"/>
        <v/>
      </c>
      <c r="H233" s="238"/>
      <c r="I233" s="238"/>
      <c r="J233" s="238"/>
      <c r="K233" s="238"/>
      <c r="L233" s="164" t="str">
        <f t="shared" si="9"/>
        <v/>
      </c>
    </row>
    <row r="234" spans="2:12" x14ac:dyDescent="0.2">
      <c r="B234" s="38">
        <v>215</v>
      </c>
      <c r="C234" s="246"/>
      <c r="D234" s="247"/>
      <c r="E234" s="247"/>
      <c r="F234" s="247"/>
      <c r="G234" s="248" t="str">
        <f t="shared" si="8"/>
        <v/>
      </c>
      <c r="H234" s="238"/>
      <c r="I234" s="238"/>
      <c r="J234" s="238"/>
      <c r="K234" s="238"/>
      <c r="L234" s="164" t="str">
        <f t="shared" si="9"/>
        <v/>
      </c>
    </row>
    <row r="235" spans="2:12" x14ac:dyDescent="0.2">
      <c r="B235" s="76">
        <v>216</v>
      </c>
      <c r="C235" s="249"/>
      <c r="D235" s="250"/>
      <c r="E235" s="250"/>
      <c r="F235" s="250"/>
      <c r="G235" s="251" t="str">
        <f t="shared" si="8"/>
        <v/>
      </c>
      <c r="H235" s="239"/>
      <c r="I235" s="239"/>
      <c r="J235" s="239"/>
      <c r="K235" s="239"/>
      <c r="L235" s="236" t="str">
        <f t="shared" si="9"/>
        <v/>
      </c>
    </row>
    <row r="236" spans="2:12" x14ac:dyDescent="0.2">
      <c r="B236" s="38">
        <v>217</v>
      </c>
      <c r="C236" s="246"/>
      <c r="D236" s="247"/>
      <c r="E236" s="247"/>
      <c r="F236" s="247"/>
      <c r="G236" s="248" t="str">
        <f t="shared" si="8"/>
        <v/>
      </c>
      <c r="H236" s="238"/>
      <c r="I236" s="238"/>
      <c r="J236" s="238"/>
      <c r="K236" s="238"/>
      <c r="L236" s="164" t="str">
        <f t="shared" si="9"/>
        <v/>
      </c>
    </row>
    <row r="237" spans="2:12" x14ac:dyDescent="0.2">
      <c r="B237" s="38">
        <v>218</v>
      </c>
      <c r="C237" s="246"/>
      <c r="D237" s="247"/>
      <c r="E237" s="247"/>
      <c r="F237" s="247"/>
      <c r="G237" s="248" t="str">
        <f t="shared" si="8"/>
        <v/>
      </c>
      <c r="H237" s="238"/>
      <c r="I237" s="238"/>
      <c r="J237" s="238"/>
      <c r="K237" s="238"/>
      <c r="L237" s="164" t="str">
        <f t="shared" si="9"/>
        <v/>
      </c>
    </row>
    <row r="238" spans="2:12" x14ac:dyDescent="0.2">
      <c r="B238" s="38">
        <v>219</v>
      </c>
      <c r="C238" s="246"/>
      <c r="D238" s="247"/>
      <c r="E238" s="247"/>
      <c r="F238" s="247"/>
      <c r="G238" s="248" t="str">
        <f t="shared" si="8"/>
        <v/>
      </c>
      <c r="H238" s="238"/>
      <c r="I238" s="238"/>
      <c r="J238" s="238"/>
      <c r="K238" s="238"/>
      <c r="L238" s="164" t="str">
        <f t="shared" si="9"/>
        <v/>
      </c>
    </row>
    <row r="239" spans="2:12" x14ac:dyDescent="0.2">
      <c r="B239" s="76">
        <v>220</v>
      </c>
      <c r="C239" s="249"/>
      <c r="D239" s="250"/>
      <c r="E239" s="250"/>
      <c r="F239" s="250"/>
      <c r="G239" s="251" t="str">
        <f t="shared" si="8"/>
        <v/>
      </c>
      <c r="H239" s="239"/>
      <c r="I239" s="239"/>
      <c r="J239" s="239"/>
      <c r="K239" s="239"/>
      <c r="L239" s="236" t="str">
        <f t="shared" si="9"/>
        <v/>
      </c>
    </row>
    <row r="240" spans="2:12" x14ac:dyDescent="0.2">
      <c r="B240" s="38">
        <v>221</v>
      </c>
      <c r="C240" s="246"/>
      <c r="D240" s="247"/>
      <c r="E240" s="247"/>
      <c r="F240" s="247"/>
      <c r="G240" s="248" t="str">
        <f t="shared" ref="G240:G253" si="10">IF(C240+D240+E240+F240=0,"",C240+D240+E240+F240)</f>
        <v/>
      </c>
      <c r="H240" s="238"/>
      <c r="I240" s="238"/>
      <c r="J240" s="238"/>
      <c r="K240" s="238"/>
      <c r="L240" s="164" t="str">
        <f t="shared" ref="L240:L253" si="11">IF(H240+I240+J240+K240=0,"",H240+I240+J240+K240)</f>
        <v/>
      </c>
    </row>
    <row r="241" spans="2:12" x14ac:dyDescent="0.2">
      <c r="B241" s="38">
        <v>222</v>
      </c>
      <c r="C241" s="246"/>
      <c r="D241" s="247"/>
      <c r="E241" s="247"/>
      <c r="F241" s="247"/>
      <c r="G241" s="248" t="str">
        <f t="shared" si="10"/>
        <v/>
      </c>
      <c r="H241" s="238"/>
      <c r="I241" s="238"/>
      <c r="J241" s="238"/>
      <c r="K241" s="238"/>
      <c r="L241" s="164" t="str">
        <f t="shared" si="11"/>
        <v/>
      </c>
    </row>
    <row r="242" spans="2:12" x14ac:dyDescent="0.2">
      <c r="B242" s="38">
        <v>223</v>
      </c>
      <c r="C242" s="246"/>
      <c r="D242" s="247"/>
      <c r="E242" s="247"/>
      <c r="F242" s="247"/>
      <c r="G242" s="248" t="str">
        <f t="shared" si="10"/>
        <v/>
      </c>
      <c r="H242" s="238"/>
      <c r="I242" s="238"/>
      <c r="J242" s="238"/>
      <c r="K242" s="238"/>
      <c r="L242" s="164" t="str">
        <f t="shared" si="11"/>
        <v/>
      </c>
    </row>
    <row r="243" spans="2:12" x14ac:dyDescent="0.2">
      <c r="B243" s="76">
        <v>224</v>
      </c>
      <c r="C243" s="249"/>
      <c r="D243" s="250"/>
      <c r="E243" s="250"/>
      <c r="F243" s="250"/>
      <c r="G243" s="251" t="str">
        <f t="shared" si="10"/>
        <v/>
      </c>
      <c r="H243" s="239"/>
      <c r="I243" s="239"/>
      <c r="J243" s="239"/>
      <c r="K243" s="239"/>
      <c r="L243" s="236" t="str">
        <f t="shared" si="11"/>
        <v/>
      </c>
    </row>
    <row r="244" spans="2:12" x14ac:dyDescent="0.2">
      <c r="B244" s="38">
        <v>225</v>
      </c>
      <c r="C244" s="246"/>
      <c r="D244" s="247"/>
      <c r="E244" s="247"/>
      <c r="F244" s="247"/>
      <c r="G244" s="248" t="str">
        <f t="shared" si="10"/>
        <v/>
      </c>
      <c r="H244" s="238"/>
      <c r="I244" s="238"/>
      <c r="J244" s="238"/>
      <c r="K244" s="238"/>
      <c r="L244" s="164" t="str">
        <f t="shared" si="11"/>
        <v/>
      </c>
    </row>
    <row r="245" spans="2:12" x14ac:dyDescent="0.2">
      <c r="B245" s="38">
        <v>226</v>
      </c>
      <c r="C245" s="246"/>
      <c r="D245" s="247"/>
      <c r="E245" s="247"/>
      <c r="F245" s="247"/>
      <c r="G245" s="248" t="str">
        <f t="shared" si="10"/>
        <v/>
      </c>
      <c r="H245" s="238"/>
      <c r="I245" s="238"/>
      <c r="J245" s="238"/>
      <c r="K245" s="238"/>
      <c r="L245" s="164" t="str">
        <f t="shared" si="11"/>
        <v/>
      </c>
    </row>
    <row r="246" spans="2:12" x14ac:dyDescent="0.2">
      <c r="B246" s="38">
        <v>227</v>
      </c>
      <c r="C246" s="246"/>
      <c r="D246" s="247"/>
      <c r="E246" s="247"/>
      <c r="F246" s="247"/>
      <c r="G246" s="248" t="str">
        <f t="shared" si="10"/>
        <v/>
      </c>
      <c r="H246" s="238"/>
      <c r="I246" s="238"/>
      <c r="J246" s="238"/>
      <c r="K246" s="238"/>
      <c r="L246" s="164" t="str">
        <f t="shared" si="11"/>
        <v/>
      </c>
    </row>
    <row r="247" spans="2:12" x14ac:dyDescent="0.2">
      <c r="B247" s="76">
        <v>228</v>
      </c>
      <c r="C247" s="249"/>
      <c r="D247" s="250"/>
      <c r="E247" s="250"/>
      <c r="F247" s="250"/>
      <c r="G247" s="251" t="str">
        <f t="shared" si="10"/>
        <v/>
      </c>
      <c r="H247" s="239"/>
      <c r="I247" s="239"/>
      <c r="J247" s="239"/>
      <c r="K247" s="239"/>
      <c r="L247" s="236" t="str">
        <f t="shared" si="11"/>
        <v/>
      </c>
    </row>
    <row r="248" spans="2:12" x14ac:dyDescent="0.2">
      <c r="B248" s="38">
        <v>229</v>
      </c>
      <c r="C248" s="246"/>
      <c r="D248" s="247"/>
      <c r="E248" s="247"/>
      <c r="F248" s="247"/>
      <c r="G248" s="248" t="str">
        <f t="shared" si="10"/>
        <v/>
      </c>
      <c r="H248" s="238"/>
      <c r="I248" s="238"/>
      <c r="J248" s="238"/>
      <c r="K248" s="238"/>
      <c r="L248" s="164" t="str">
        <f t="shared" si="11"/>
        <v/>
      </c>
    </row>
    <row r="249" spans="2:12" x14ac:dyDescent="0.2">
      <c r="B249" s="38">
        <v>230</v>
      </c>
      <c r="C249" s="246"/>
      <c r="D249" s="247"/>
      <c r="E249" s="247"/>
      <c r="F249" s="247"/>
      <c r="G249" s="248" t="str">
        <f t="shared" si="10"/>
        <v/>
      </c>
      <c r="H249" s="238"/>
      <c r="I249" s="238"/>
      <c r="J249" s="238"/>
      <c r="K249" s="238"/>
      <c r="L249" s="164" t="str">
        <f t="shared" si="11"/>
        <v/>
      </c>
    </row>
    <row r="250" spans="2:12" x14ac:dyDescent="0.2">
      <c r="B250" s="38">
        <v>231</v>
      </c>
      <c r="C250" s="246"/>
      <c r="D250" s="247"/>
      <c r="E250" s="247"/>
      <c r="F250" s="247"/>
      <c r="G250" s="248" t="str">
        <f t="shared" si="10"/>
        <v/>
      </c>
      <c r="H250" s="238"/>
      <c r="I250" s="238"/>
      <c r="J250" s="238"/>
      <c r="K250" s="238"/>
      <c r="L250" s="164" t="str">
        <f t="shared" si="11"/>
        <v/>
      </c>
    </row>
    <row r="251" spans="2:12" x14ac:dyDescent="0.2">
      <c r="B251" s="76">
        <v>232</v>
      </c>
      <c r="C251" s="235"/>
      <c r="D251" s="237"/>
      <c r="E251" s="237"/>
      <c r="F251" s="237"/>
      <c r="G251" s="241" t="str">
        <f t="shared" si="10"/>
        <v/>
      </c>
      <c r="H251" s="239"/>
      <c r="I251" s="239"/>
      <c r="J251" s="239"/>
      <c r="K251" s="239"/>
      <c r="L251" s="236" t="str">
        <f t="shared" si="11"/>
        <v/>
      </c>
    </row>
    <row r="252" spans="2:12" x14ac:dyDescent="0.2">
      <c r="B252" s="38">
        <v>233</v>
      </c>
      <c r="C252" s="45"/>
      <c r="D252" s="163"/>
      <c r="E252" s="163"/>
      <c r="F252" s="163"/>
      <c r="G252" s="240" t="str">
        <f t="shared" si="10"/>
        <v/>
      </c>
      <c r="H252" s="238"/>
      <c r="I252" s="238"/>
      <c r="J252" s="238"/>
      <c r="K252" s="238"/>
      <c r="L252" s="29" t="str">
        <f t="shared" si="11"/>
        <v/>
      </c>
    </row>
    <row r="253" spans="2:12" x14ac:dyDescent="0.2">
      <c r="B253" s="38">
        <v>234</v>
      </c>
      <c r="C253" s="45"/>
      <c r="D253" s="163"/>
      <c r="E253" s="163"/>
      <c r="F253" s="163"/>
      <c r="G253" s="240" t="str">
        <f t="shared" si="10"/>
        <v/>
      </c>
      <c r="H253" s="238"/>
      <c r="I253" s="238"/>
      <c r="J253" s="238"/>
      <c r="K253" s="238"/>
      <c r="L253" s="29" t="str">
        <f t="shared" si="11"/>
        <v/>
      </c>
    </row>
    <row r="254" spans="2:12" x14ac:dyDescent="0.2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ht="13.5" thickBot="1" x14ac:dyDescent="0.25"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</row>
    <row r="259" spans="2:12" ht="13.5" thickBot="1" x14ac:dyDescent="0.25">
      <c r="B259" s="78" t="s">
        <v>4</v>
      </c>
      <c r="C259" s="363" t="s">
        <v>83</v>
      </c>
      <c r="D259" s="364"/>
      <c r="E259" s="364"/>
      <c r="F259" s="364"/>
      <c r="G259" s="365"/>
      <c r="H259" s="363" t="s">
        <v>89</v>
      </c>
      <c r="I259" s="364"/>
      <c r="J259" s="364"/>
      <c r="K259" s="364"/>
      <c r="L259" s="365"/>
    </row>
    <row r="260" spans="2:12" x14ac:dyDescent="0.2">
      <c r="B260" s="84" t="s">
        <v>2</v>
      </c>
      <c r="C260" s="402" t="s">
        <v>33</v>
      </c>
      <c r="D260" s="390" t="s">
        <v>34</v>
      </c>
      <c r="E260" s="398" t="s">
        <v>35</v>
      </c>
      <c r="F260" s="390" t="s">
        <v>36</v>
      </c>
      <c r="G260" s="398" t="s">
        <v>0</v>
      </c>
      <c r="H260" s="400" t="s">
        <v>33</v>
      </c>
      <c r="I260" s="390" t="s">
        <v>34</v>
      </c>
      <c r="J260" s="390" t="s">
        <v>35</v>
      </c>
      <c r="K260" s="390" t="s">
        <v>36</v>
      </c>
      <c r="L260" s="392" t="s">
        <v>0</v>
      </c>
    </row>
    <row r="261" spans="2:12" ht="13.5" thickBot="1" x14ac:dyDescent="0.25">
      <c r="B261" s="85" t="s">
        <v>12</v>
      </c>
      <c r="C261" s="405"/>
      <c r="D261" s="391"/>
      <c r="E261" s="399"/>
      <c r="F261" s="391"/>
      <c r="G261" s="399"/>
      <c r="H261" s="401"/>
      <c r="I261" s="391"/>
      <c r="J261" s="391"/>
      <c r="K261" s="391"/>
      <c r="L261" s="393"/>
    </row>
    <row r="262" spans="2:12" x14ac:dyDescent="0.2">
      <c r="B262" s="38">
        <v>235</v>
      </c>
      <c r="C262" s="45"/>
      <c r="D262" s="47"/>
      <c r="E262" s="47"/>
      <c r="F262" s="47"/>
      <c r="G262" s="23" t="str">
        <f t="shared" ref="G262:G297" si="12">IF(C262+D262+E262+F262=0,"",C262+D262+E262+F262)</f>
        <v/>
      </c>
      <c r="H262" s="15"/>
      <c r="I262" s="15"/>
      <c r="J262" s="15"/>
      <c r="K262" s="15"/>
      <c r="L262" s="29" t="str">
        <f t="shared" ref="L262:L297" si="13">IF(H262+I262+J262+K262=0,"",H262+I262+J262+K262)</f>
        <v/>
      </c>
    </row>
    <row r="263" spans="2:12" x14ac:dyDescent="0.2">
      <c r="B263" s="76">
        <v>236</v>
      </c>
      <c r="C263" s="16"/>
      <c r="D263" s="10"/>
      <c r="E263" s="10"/>
      <c r="F263" s="10"/>
      <c r="G263" s="19" t="str">
        <f t="shared" si="12"/>
        <v/>
      </c>
      <c r="H263" s="11"/>
      <c r="I263" s="11"/>
      <c r="J263" s="11"/>
      <c r="K263" s="11"/>
      <c r="L263" s="35" t="str">
        <f t="shared" si="13"/>
        <v/>
      </c>
    </row>
    <row r="264" spans="2:12" x14ac:dyDescent="0.2">
      <c r="B264" s="38">
        <v>237</v>
      </c>
      <c r="C264" s="45"/>
      <c r="D264" s="37"/>
      <c r="E264" s="37"/>
      <c r="F264" s="37"/>
      <c r="G264" s="18" t="str">
        <f t="shared" si="12"/>
        <v/>
      </c>
      <c r="H264" s="13"/>
      <c r="I264" s="13"/>
      <c r="J264" s="13"/>
      <c r="K264" s="13"/>
      <c r="L264" s="29" t="str">
        <f t="shared" si="13"/>
        <v/>
      </c>
    </row>
    <row r="265" spans="2:12" x14ac:dyDescent="0.2">
      <c r="B265" s="38">
        <v>238</v>
      </c>
      <c r="C265" s="45"/>
      <c r="D265" s="37"/>
      <c r="E265" s="37"/>
      <c r="F265" s="37"/>
      <c r="G265" s="18" t="str">
        <f t="shared" si="12"/>
        <v/>
      </c>
      <c r="H265" s="13"/>
      <c r="I265" s="13"/>
      <c r="J265" s="13"/>
      <c r="K265" s="13"/>
      <c r="L265" s="29" t="str">
        <f t="shared" si="13"/>
        <v/>
      </c>
    </row>
    <row r="266" spans="2:12" x14ac:dyDescent="0.2">
      <c r="B266" s="38">
        <v>239</v>
      </c>
      <c r="C266" s="45"/>
      <c r="D266" s="37"/>
      <c r="E266" s="37"/>
      <c r="F266" s="37"/>
      <c r="G266" s="18" t="str">
        <f t="shared" si="12"/>
        <v/>
      </c>
      <c r="H266" s="13"/>
      <c r="I266" s="13"/>
      <c r="J266" s="13"/>
      <c r="K266" s="13"/>
      <c r="L266" s="29" t="str">
        <f t="shared" si="13"/>
        <v/>
      </c>
    </row>
    <row r="267" spans="2:12" x14ac:dyDescent="0.2">
      <c r="B267" s="76">
        <v>240</v>
      </c>
      <c r="C267" s="16"/>
      <c r="D267" s="10"/>
      <c r="E267" s="10"/>
      <c r="F267" s="10"/>
      <c r="G267" s="19" t="str">
        <f t="shared" si="12"/>
        <v/>
      </c>
      <c r="H267" s="11"/>
      <c r="I267" s="11"/>
      <c r="J267" s="11"/>
      <c r="K267" s="11"/>
      <c r="L267" s="35" t="str">
        <f t="shared" si="13"/>
        <v/>
      </c>
    </row>
    <row r="268" spans="2:12" x14ac:dyDescent="0.2">
      <c r="B268" s="38">
        <v>241</v>
      </c>
      <c r="C268" s="45"/>
      <c r="D268" s="37"/>
      <c r="E268" s="37"/>
      <c r="F268" s="37"/>
      <c r="G268" s="18" t="str">
        <f t="shared" si="12"/>
        <v/>
      </c>
      <c r="H268" s="13"/>
      <c r="I268" s="13"/>
      <c r="J268" s="13"/>
      <c r="K268" s="13"/>
      <c r="L268" s="29" t="str">
        <f t="shared" si="13"/>
        <v/>
      </c>
    </row>
    <row r="269" spans="2:12" x14ac:dyDescent="0.2">
      <c r="B269" s="38">
        <v>242</v>
      </c>
      <c r="C269" s="45"/>
      <c r="D269" s="37"/>
      <c r="E269" s="37"/>
      <c r="F269" s="37"/>
      <c r="G269" s="18" t="str">
        <f t="shared" si="12"/>
        <v/>
      </c>
      <c r="H269" s="13"/>
      <c r="I269" s="13"/>
      <c r="J269" s="13"/>
      <c r="K269" s="13"/>
      <c r="L269" s="29" t="str">
        <f t="shared" si="13"/>
        <v/>
      </c>
    </row>
    <row r="270" spans="2:12" x14ac:dyDescent="0.2">
      <c r="B270" s="38">
        <v>243</v>
      </c>
      <c r="C270" s="45"/>
      <c r="D270" s="37"/>
      <c r="E270" s="37"/>
      <c r="F270" s="37"/>
      <c r="G270" s="18" t="str">
        <f t="shared" si="12"/>
        <v/>
      </c>
      <c r="H270" s="13"/>
      <c r="I270" s="13"/>
      <c r="J270" s="13"/>
      <c r="K270" s="13"/>
      <c r="L270" s="29" t="str">
        <f t="shared" si="13"/>
        <v/>
      </c>
    </row>
    <row r="271" spans="2:12" x14ac:dyDescent="0.2">
      <c r="B271" s="76">
        <v>244</v>
      </c>
      <c r="C271" s="16"/>
      <c r="D271" s="10"/>
      <c r="E271" s="10"/>
      <c r="F271" s="10"/>
      <c r="G271" s="19" t="str">
        <f t="shared" si="12"/>
        <v/>
      </c>
      <c r="H271" s="11"/>
      <c r="I271" s="11"/>
      <c r="J271" s="11"/>
      <c r="K271" s="11"/>
      <c r="L271" s="35" t="str">
        <f t="shared" si="13"/>
        <v/>
      </c>
    </row>
    <row r="272" spans="2:12" x14ac:dyDescent="0.2">
      <c r="B272" s="38">
        <v>245</v>
      </c>
      <c r="C272" s="45"/>
      <c r="D272" s="37"/>
      <c r="E272" s="37"/>
      <c r="F272" s="37"/>
      <c r="G272" s="18" t="str">
        <f t="shared" si="12"/>
        <v/>
      </c>
      <c r="H272" s="13"/>
      <c r="I272" s="13"/>
      <c r="J272" s="13"/>
      <c r="K272" s="13"/>
      <c r="L272" s="29" t="str">
        <f t="shared" si="13"/>
        <v/>
      </c>
    </row>
    <row r="273" spans="2:12" x14ac:dyDescent="0.2">
      <c r="B273" s="38">
        <v>246</v>
      </c>
      <c r="C273" s="45"/>
      <c r="D273" s="37"/>
      <c r="E273" s="37"/>
      <c r="F273" s="37"/>
      <c r="G273" s="18" t="str">
        <f t="shared" si="12"/>
        <v/>
      </c>
      <c r="H273" s="13"/>
      <c r="I273" s="13"/>
      <c r="J273" s="13"/>
      <c r="K273" s="13"/>
      <c r="L273" s="29" t="str">
        <f t="shared" si="13"/>
        <v/>
      </c>
    </row>
    <row r="274" spans="2:12" x14ac:dyDescent="0.2">
      <c r="B274" s="38">
        <v>247</v>
      </c>
      <c r="C274" s="45"/>
      <c r="D274" s="37"/>
      <c r="E274" s="37"/>
      <c r="F274" s="37"/>
      <c r="G274" s="18" t="str">
        <f t="shared" si="12"/>
        <v/>
      </c>
      <c r="H274" s="13"/>
      <c r="I274" s="13"/>
      <c r="J274" s="13"/>
      <c r="K274" s="13"/>
      <c r="L274" s="29" t="str">
        <f t="shared" si="13"/>
        <v/>
      </c>
    </row>
    <row r="275" spans="2:12" x14ac:dyDescent="0.2">
      <c r="B275" s="76">
        <v>248</v>
      </c>
      <c r="C275" s="16"/>
      <c r="D275" s="10"/>
      <c r="E275" s="10"/>
      <c r="F275" s="10"/>
      <c r="G275" s="19" t="str">
        <f t="shared" si="12"/>
        <v/>
      </c>
      <c r="H275" s="11"/>
      <c r="I275" s="11"/>
      <c r="J275" s="11"/>
      <c r="K275" s="11"/>
      <c r="L275" s="35" t="str">
        <f t="shared" si="13"/>
        <v/>
      </c>
    </row>
    <row r="276" spans="2:12" x14ac:dyDescent="0.2">
      <c r="B276" s="38">
        <v>249</v>
      </c>
      <c r="C276" s="45"/>
      <c r="D276" s="37"/>
      <c r="E276" s="37"/>
      <c r="F276" s="37"/>
      <c r="G276" s="18" t="str">
        <f t="shared" si="12"/>
        <v/>
      </c>
      <c r="H276" s="13"/>
      <c r="I276" s="13"/>
      <c r="J276" s="13"/>
      <c r="K276" s="13"/>
      <c r="L276" s="29" t="str">
        <f t="shared" si="13"/>
        <v/>
      </c>
    </row>
    <row r="277" spans="2:12" x14ac:dyDescent="0.2">
      <c r="B277" s="38">
        <v>250</v>
      </c>
      <c r="C277" s="45"/>
      <c r="D277" s="37"/>
      <c r="E277" s="37"/>
      <c r="F277" s="37"/>
      <c r="G277" s="18" t="str">
        <f t="shared" si="12"/>
        <v/>
      </c>
      <c r="H277" s="13"/>
      <c r="I277" s="13"/>
      <c r="J277" s="13"/>
      <c r="K277" s="13"/>
      <c r="L277" s="29" t="str">
        <f t="shared" si="13"/>
        <v/>
      </c>
    </row>
    <row r="278" spans="2:12" x14ac:dyDescent="0.2">
      <c r="B278" s="38">
        <v>251</v>
      </c>
      <c r="C278" s="45">
        <v>1</v>
      </c>
      <c r="D278" s="37"/>
      <c r="E278" s="37"/>
      <c r="F278" s="37"/>
      <c r="G278" s="18">
        <f t="shared" si="12"/>
        <v>1</v>
      </c>
      <c r="H278" s="13"/>
      <c r="I278" s="13"/>
      <c r="J278" s="13"/>
      <c r="K278" s="13"/>
      <c r="L278" s="29" t="str">
        <f t="shared" si="13"/>
        <v/>
      </c>
    </row>
    <row r="279" spans="2:12" x14ac:dyDescent="0.2">
      <c r="B279" s="76">
        <v>252</v>
      </c>
      <c r="C279" s="16"/>
      <c r="D279" s="10"/>
      <c r="E279" s="10"/>
      <c r="F279" s="10"/>
      <c r="G279" s="19" t="str">
        <f t="shared" si="12"/>
        <v/>
      </c>
      <c r="H279" s="11"/>
      <c r="I279" s="11"/>
      <c r="J279" s="11"/>
      <c r="K279" s="11"/>
      <c r="L279" s="35" t="str">
        <f t="shared" si="13"/>
        <v/>
      </c>
    </row>
    <row r="280" spans="2:12" x14ac:dyDescent="0.2">
      <c r="B280" s="38">
        <v>253</v>
      </c>
      <c r="C280" s="45"/>
      <c r="D280" s="37"/>
      <c r="E280" s="37"/>
      <c r="F280" s="37"/>
      <c r="G280" s="18" t="str">
        <f t="shared" si="12"/>
        <v/>
      </c>
      <c r="H280" s="13"/>
      <c r="I280" s="13"/>
      <c r="J280" s="13"/>
      <c r="K280" s="13"/>
      <c r="L280" s="29" t="str">
        <f t="shared" si="13"/>
        <v/>
      </c>
    </row>
    <row r="281" spans="2:12" x14ac:dyDescent="0.2">
      <c r="B281" s="38">
        <v>254</v>
      </c>
      <c r="C281" s="45"/>
      <c r="D281" s="37"/>
      <c r="E281" s="37"/>
      <c r="F281" s="37"/>
      <c r="G281" s="18" t="str">
        <f t="shared" si="12"/>
        <v/>
      </c>
      <c r="H281" s="13"/>
      <c r="I281" s="13"/>
      <c r="J281" s="13"/>
      <c r="K281" s="13"/>
      <c r="L281" s="29" t="str">
        <f t="shared" si="13"/>
        <v/>
      </c>
    </row>
    <row r="282" spans="2:12" x14ac:dyDescent="0.2">
      <c r="B282" s="38">
        <v>255</v>
      </c>
      <c r="C282" s="45"/>
      <c r="D282" s="37"/>
      <c r="E282" s="37"/>
      <c r="F282" s="37"/>
      <c r="G282" s="18" t="str">
        <f t="shared" si="12"/>
        <v/>
      </c>
      <c r="H282" s="13"/>
      <c r="I282" s="13"/>
      <c r="J282" s="13"/>
      <c r="K282" s="13"/>
      <c r="L282" s="29" t="str">
        <f t="shared" si="13"/>
        <v/>
      </c>
    </row>
    <row r="283" spans="2:12" x14ac:dyDescent="0.2">
      <c r="B283" s="76">
        <v>256</v>
      </c>
      <c r="C283" s="16"/>
      <c r="D283" s="10"/>
      <c r="E283" s="10"/>
      <c r="F283" s="10"/>
      <c r="G283" s="19" t="str">
        <f t="shared" si="12"/>
        <v/>
      </c>
      <c r="H283" s="11"/>
      <c r="I283" s="11"/>
      <c r="J283" s="11"/>
      <c r="K283" s="11"/>
      <c r="L283" s="35" t="str">
        <f t="shared" si="13"/>
        <v/>
      </c>
    </row>
    <row r="284" spans="2:12" x14ac:dyDescent="0.2">
      <c r="B284" s="38">
        <v>257</v>
      </c>
      <c r="C284" s="45"/>
      <c r="D284" s="37"/>
      <c r="E284" s="37"/>
      <c r="F284" s="37"/>
      <c r="G284" s="18" t="str">
        <f t="shared" si="12"/>
        <v/>
      </c>
      <c r="H284" s="13"/>
      <c r="I284" s="13"/>
      <c r="J284" s="13"/>
      <c r="K284" s="13"/>
      <c r="L284" s="29" t="str">
        <f t="shared" si="13"/>
        <v/>
      </c>
    </row>
    <row r="285" spans="2:12" x14ac:dyDescent="0.2">
      <c r="B285" s="38">
        <v>258</v>
      </c>
      <c r="C285" s="45"/>
      <c r="D285" s="37"/>
      <c r="E285" s="37"/>
      <c r="F285" s="37"/>
      <c r="G285" s="18" t="str">
        <f t="shared" si="12"/>
        <v/>
      </c>
      <c r="H285" s="13"/>
      <c r="I285" s="13"/>
      <c r="J285" s="13"/>
      <c r="K285" s="13"/>
      <c r="L285" s="29" t="str">
        <f t="shared" si="13"/>
        <v/>
      </c>
    </row>
    <row r="286" spans="2:12" x14ac:dyDescent="0.2">
      <c r="B286" s="38">
        <v>259</v>
      </c>
      <c r="C286" s="45"/>
      <c r="D286" s="37"/>
      <c r="E286" s="37"/>
      <c r="F286" s="37"/>
      <c r="G286" s="18" t="str">
        <f t="shared" si="12"/>
        <v/>
      </c>
      <c r="H286" s="13"/>
      <c r="I286" s="13"/>
      <c r="J286" s="13"/>
      <c r="K286" s="13"/>
      <c r="L286" s="29" t="str">
        <f t="shared" si="13"/>
        <v/>
      </c>
    </row>
    <row r="287" spans="2:12" x14ac:dyDescent="0.2">
      <c r="B287" s="76">
        <v>260</v>
      </c>
      <c r="C287" s="16"/>
      <c r="D287" s="10"/>
      <c r="E287" s="10"/>
      <c r="F287" s="10"/>
      <c r="G287" s="19" t="str">
        <f t="shared" si="12"/>
        <v/>
      </c>
      <c r="H287" s="11"/>
      <c r="I287" s="11"/>
      <c r="J287" s="11"/>
      <c r="K287" s="11"/>
      <c r="L287" s="35" t="str">
        <f t="shared" si="13"/>
        <v/>
      </c>
    </row>
    <row r="288" spans="2:12" x14ac:dyDescent="0.2">
      <c r="B288" s="38">
        <v>261</v>
      </c>
      <c r="C288" s="45">
        <v>1</v>
      </c>
      <c r="D288" s="37"/>
      <c r="E288" s="37"/>
      <c r="F288" s="37"/>
      <c r="G288" s="18">
        <f t="shared" si="12"/>
        <v>1</v>
      </c>
      <c r="H288" s="13"/>
      <c r="I288" s="13"/>
      <c r="J288" s="13"/>
      <c r="K288" s="13"/>
      <c r="L288" s="29" t="str">
        <f t="shared" si="13"/>
        <v/>
      </c>
    </row>
    <row r="289" spans="2:12" x14ac:dyDescent="0.2">
      <c r="B289" s="38">
        <v>262</v>
      </c>
      <c r="C289" s="45"/>
      <c r="D289" s="37"/>
      <c r="E289" s="37"/>
      <c r="F289" s="37"/>
      <c r="G289" s="18" t="str">
        <f t="shared" si="12"/>
        <v/>
      </c>
      <c r="H289" s="13"/>
      <c r="I289" s="13"/>
      <c r="J289" s="13"/>
      <c r="K289" s="13"/>
      <c r="L289" s="29" t="str">
        <f t="shared" si="13"/>
        <v/>
      </c>
    </row>
    <row r="290" spans="2:12" x14ac:dyDescent="0.2">
      <c r="B290" s="38">
        <v>263</v>
      </c>
      <c r="C290" s="45"/>
      <c r="D290" s="37">
        <v>1</v>
      </c>
      <c r="E290" s="37"/>
      <c r="F290" s="37"/>
      <c r="G290" s="18">
        <f t="shared" si="12"/>
        <v>1</v>
      </c>
      <c r="H290" s="13"/>
      <c r="I290" s="13"/>
      <c r="J290" s="13"/>
      <c r="K290" s="13"/>
      <c r="L290" s="29" t="str">
        <f t="shared" si="13"/>
        <v/>
      </c>
    </row>
    <row r="291" spans="2:12" x14ac:dyDescent="0.2">
      <c r="B291" s="76">
        <v>264</v>
      </c>
      <c r="C291" s="16">
        <v>1</v>
      </c>
      <c r="D291" s="10"/>
      <c r="E291" s="10"/>
      <c r="F291" s="10"/>
      <c r="G291" s="19">
        <f t="shared" si="12"/>
        <v>1</v>
      </c>
      <c r="H291" s="11"/>
      <c r="I291" s="11"/>
      <c r="J291" s="11"/>
      <c r="K291" s="11"/>
      <c r="L291" s="35" t="str">
        <f t="shared" si="13"/>
        <v/>
      </c>
    </row>
    <row r="292" spans="2:12" x14ac:dyDescent="0.2">
      <c r="B292" s="38">
        <v>265</v>
      </c>
      <c r="C292" s="45"/>
      <c r="D292" s="37"/>
      <c r="E292" s="37"/>
      <c r="F292" s="37"/>
      <c r="G292" s="18" t="str">
        <f t="shared" si="12"/>
        <v/>
      </c>
      <c r="H292" s="13"/>
      <c r="I292" s="13"/>
      <c r="J292" s="13"/>
      <c r="K292" s="13"/>
      <c r="L292" s="29" t="str">
        <f t="shared" si="13"/>
        <v/>
      </c>
    </row>
    <row r="293" spans="2:12" x14ac:dyDescent="0.2">
      <c r="B293" s="38">
        <v>266</v>
      </c>
      <c r="C293" s="45"/>
      <c r="D293" s="37"/>
      <c r="E293" s="37"/>
      <c r="F293" s="37"/>
      <c r="G293" s="18" t="str">
        <f t="shared" si="12"/>
        <v/>
      </c>
      <c r="H293" s="13"/>
      <c r="I293" s="13"/>
      <c r="J293" s="13"/>
      <c r="K293" s="13"/>
      <c r="L293" s="29" t="str">
        <f t="shared" si="13"/>
        <v/>
      </c>
    </row>
    <row r="294" spans="2:12" x14ac:dyDescent="0.2">
      <c r="B294" s="38">
        <v>267</v>
      </c>
      <c r="C294" s="45"/>
      <c r="D294" s="37"/>
      <c r="E294" s="37"/>
      <c r="F294" s="37"/>
      <c r="G294" s="18" t="str">
        <f t="shared" si="12"/>
        <v/>
      </c>
      <c r="H294" s="13"/>
      <c r="I294" s="13"/>
      <c r="J294" s="13"/>
      <c r="K294" s="13"/>
      <c r="L294" s="29" t="str">
        <f t="shared" si="13"/>
        <v/>
      </c>
    </row>
    <row r="295" spans="2:12" x14ac:dyDescent="0.2">
      <c r="B295" s="76">
        <v>268</v>
      </c>
      <c r="C295" s="16"/>
      <c r="D295" s="10"/>
      <c r="E295" s="10"/>
      <c r="F295" s="10"/>
      <c r="G295" s="19" t="str">
        <f t="shared" si="12"/>
        <v/>
      </c>
      <c r="H295" s="11"/>
      <c r="I295" s="11"/>
      <c r="J295" s="11"/>
      <c r="K295" s="11"/>
      <c r="L295" s="35" t="str">
        <f t="shared" si="13"/>
        <v/>
      </c>
    </row>
    <row r="296" spans="2:12" ht="13.5" thickBot="1" x14ac:dyDescent="0.25">
      <c r="B296" s="38">
        <v>269</v>
      </c>
      <c r="C296" s="46">
        <v>1</v>
      </c>
      <c r="D296" s="39"/>
      <c r="E296" s="39"/>
      <c r="F296" s="39"/>
      <c r="G296" s="69">
        <f t="shared" si="12"/>
        <v>1</v>
      </c>
      <c r="H296" s="13"/>
      <c r="I296" s="13"/>
      <c r="J296" s="13"/>
      <c r="K296" s="13"/>
      <c r="L296" s="29" t="str">
        <f t="shared" si="13"/>
        <v/>
      </c>
    </row>
    <row r="297" spans="2:12" x14ac:dyDescent="0.2">
      <c r="B297" s="38"/>
      <c r="C297" s="81"/>
      <c r="D297" s="5"/>
      <c r="E297" s="5"/>
      <c r="F297" s="5"/>
      <c r="G297" s="18" t="str">
        <f t="shared" si="12"/>
        <v/>
      </c>
      <c r="H297" s="13"/>
      <c r="I297" s="13"/>
      <c r="J297" s="13"/>
      <c r="K297" s="13"/>
      <c r="L297" s="29" t="str">
        <f t="shared" si="13"/>
        <v/>
      </c>
    </row>
    <row r="298" spans="2:12" x14ac:dyDescent="0.2">
      <c r="B298" s="38"/>
      <c r="C298" s="45"/>
      <c r="D298" s="37"/>
      <c r="E298" s="37"/>
      <c r="F298" s="37"/>
      <c r="G298" s="18"/>
      <c r="H298" s="13"/>
      <c r="I298" s="13"/>
      <c r="J298" s="13"/>
      <c r="K298" s="13"/>
      <c r="L298" s="29"/>
    </row>
    <row r="299" spans="2:12" ht="13.5" thickBot="1" x14ac:dyDescent="0.25">
      <c r="B299" s="38"/>
      <c r="C299" s="45"/>
      <c r="D299" s="37"/>
      <c r="E299" s="37"/>
      <c r="F299" s="37"/>
      <c r="G299" s="18"/>
      <c r="H299" s="13"/>
      <c r="I299" s="13"/>
      <c r="J299" s="13"/>
      <c r="K299" s="13"/>
      <c r="L299" s="29"/>
    </row>
    <row r="300" spans="2:12" ht="13.5" thickBot="1" x14ac:dyDescent="0.25">
      <c r="B300" s="306" t="s">
        <v>0</v>
      </c>
      <c r="C300" s="95">
        <f t="shared" ref="C300:L300" si="14">SUM(C7:C85)+SUM(C92:C169)+SUM(C176:C253)+SUM(C262:C299)</f>
        <v>5</v>
      </c>
      <c r="D300" s="68">
        <f t="shared" si="14"/>
        <v>2</v>
      </c>
      <c r="E300" s="68">
        <f t="shared" si="14"/>
        <v>10</v>
      </c>
      <c r="F300" s="68">
        <f t="shared" si="14"/>
        <v>0</v>
      </c>
      <c r="G300" s="57">
        <f t="shared" si="14"/>
        <v>17</v>
      </c>
      <c r="H300" s="95">
        <f t="shared" si="14"/>
        <v>3</v>
      </c>
      <c r="I300" s="68">
        <f t="shared" si="14"/>
        <v>7</v>
      </c>
      <c r="J300" s="68">
        <f t="shared" si="14"/>
        <v>21</v>
      </c>
      <c r="K300" s="68">
        <f t="shared" si="14"/>
        <v>1</v>
      </c>
      <c r="L300" s="77">
        <f t="shared" si="14"/>
        <v>32</v>
      </c>
    </row>
    <row r="301" spans="2:12" ht="13.5" thickBot="1" x14ac:dyDescent="0.25">
      <c r="B301" s="179" t="s">
        <v>14</v>
      </c>
      <c r="C301" s="49"/>
      <c r="D301" s="305" t="s">
        <v>61</v>
      </c>
      <c r="E301" s="117">
        <f>G300</f>
        <v>17</v>
      </c>
      <c r="F301" s="129">
        <f>ROUND(E301/K302*100,1)</f>
        <v>17.7</v>
      </c>
      <c r="G301" s="118" t="s">
        <v>52</v>
      </c>
      <c r="H301" s="55"/>
      <c r="I301" s="305" t="s">
        <v>62</v>
      </c>
      <c r="J301" s="117">
        <f>L300</f>
        <v>32</v>
      </c>
      <c r="K301" s="129">
        <f>ROUND(J301/K302*100,1)</f>
        <v>33.299999999999997</v>
      </c>
      <c r="L301" s="118" t="s">
        <v>52</v>
      </c>
    </row>
    <row r="302" spans="2:12" ht="13.5" thickBot="1" x14ac:dyDescent="0.25">
      <c r="B302" s="32"/>
      <c r="C302" s="32"/>
      <c r="D302" s="32"/>
      <c r="E302" s="32"/>
      <c r="F302" s="32"/>
      <c r="G302" s="32"/>
      <c r="H302" s="28"/>
      <c r="I302" s="355" t="s">
        <v>13</v>
      </c>
      <c r="J302" s="357"/>
      <c r="K302" s="55">
        <f>技能543!E301+技能543!J301+技能543!O301+E301+J301</f>
        <v>96</v>
      </c>
      <c r="L302" s="186" t="s">
        <v>1</v>
      </c>
    </row>
  </sheetData>
  <mergeCells count="49">
    <mergeCell ref="I302:J302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L260:L261"/>
    <mergeCell ref="F174:F175"/>
    <mergeCell ref="G174:G175"/>
    <mergeCell ref="H174:H175"/>
    <mergeCell ref="C259:G259"/>
    <mergeCell ref="H259:L259"/>
    <mergeCell ref="C174:C175"/>
    <mergeCell ref="D174:D175"/>
    <mergeCell ref="E174:E175"/>
    <mergeCell ref="I174:I175"/>
    <mergeCell ref="J174:J175"/>
    <mergeCell ref="K174:K175"/>
    <mergeCell ref="L174:L175"/>
    <mergeCell ref="L90:L91"/>
    <mergeCell ref="C173:G173"/>
    <mergeCell ref="H173:L173"/>
    <mergeCell ref="K5:K6"/>
    <mergeCell ref="L5:L6"/>
    <mergeCell ref="C89:G89"/>
    <mergeCell ref="H89:L89"/>
    <mergeCell ref="C90:C91"/>
    <mergeCell ref="D90:D91"/>
    <mergeCell ref="E90:E91"/>
    <mergeCell ref="K90:K91"/>
    <mergeCell ref="I90:I91"/>
    <mergeCell ref="J90:J91"/>
    <mergeCell ref="F90:F91"/>
    <mergeCell ref="G90:G91"/>
    <mergeCell ref="H90:H91"/>
    <mergeCell ref="C4:G4"/>
    <mergeCell ref="H4:L4"/>
    <mergeCell ref="C5:C6"/>
    <mergeCell ref="D5:D6"/>
    <mergeCell ref="E5:E6"/>
    <mergeCell ref="F5:F6"/>
    <mergeCell ref="G5:G6"/>
    <mergeCell ref="H5:H6"/>
    <mergeCell ref="I5:I6"/>
    <mergeCell ref="J5:J6"/>
  </mergeCells>
  <phoneticPr fontId="14"/>
  <pageMargins left="0.70866141732283472" right="0.70866141732283472" top="0.74803149606299213" bottom="0.74803149606299213" header="0.31496062992125984" footer="0.31496062992125984"/>
  <pageSetup paperSize="9" scale="70" firstPageNumber="84" orientation="portrait" r:id="rId1"/>
  <rowBreaks count="1" manualBreakCount="1">
    <brk id="85" max="11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X139"/>
  <sheetViews>
    <sheetView view="pageBreakPreview" zoomScaleNormal="115" zoomScaleSheetLayoutView="10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Z8" sqref="Z8"/>
    </sheetView>
  </sheetViews>
  <sheetFormatPr defaultRowHeight="13" x14ac:dyDescent="0.2"/>
  <cols>
    <col min="1" max="1" width="1.6328125" customWidth="1"/>
    <col min="2" max="2" width="9.08984375" customWidth="1"/>
    <col min="3" max="4" width="4.6328125" customWidth="1"/>
    <col min="5" max="7" width="4.6328125" style="267" customWidth="1"/>
    <col min="8" max="17" width="4.6328125" customWidth="1"/>
    <col min="18" max="18" width="4.6328125" style="267" customWidth="1"/>
    <col min="19" max="22" width="4.6328125" customWidth="1"/>
    <col min="23" max="23" width="4.08984375" customWidth="1"/>
  </cols>
  <sheetData>
    <row r="1" spans="2:22" ht="13.5" customHeight="1" x14ac:dyDescent="0.2">
      <c r="B1" s="1"/>
    </row>
    <row r="3" spans="2:22" ht="13.5" customHeight="1" thickBot="1" x14ac:dyDescent="0.25">
      <c r="B3" s="12"/>
    </row>
    <row r="4" spans="2:22" ht="15.75" customHeight="1" thickBot="1" x14ac:dyDescent="0.25">
      <c r="B4" s="91" t="s">
        <v>5</v>
      </c>
      <c r="C4" s="355" t="s">
        <v>155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3" t="s">
        <v>22</v>
      </c>
      <c r="D5" s="364"/>
      <c r="E5" s="364"/>
      <c r="F5" s="364"/>
      <c r="G5" s="364"/>
      <c r="H5" s="364"/>
      <c r="I5" s="364"/>
      <c r="J5" s="364"/>
      <c r="K5" s="364"/>
      <c r="L5" s="365"/>
      <c r="M5" s="363" t="s">
        <v>24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4" t="s">
        <v>2</v>
      </c>
      <c r="C6" s="361" t="s">
        <v>6</v>
      </c>
      <c r="D6" s="359"/>
      <c r="E6" s="381" t="s">
        <v>7</v>
      </c>
      <c r="F6" s="381"/>
      <c r="G6" s="359" t="s">
        <v>8</v>
      </c>
      <c r="H6" s="359"/>
      <c r="I6" s="359" t="s">
        <v>9</v>
      </c>
      <c r="J6" s="359"/>
      <c r="K6" s="359" t="s">
        <v>0</v>
      </c>
      <c r="L6" s="382"/>
      <c r="M6" s="362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5" t="s">
        <v>12</v>
      </c>
      <c r="C7" s="369" t="s">
        <v>159</v>
      </c>
      <c r="D7" s="368"/>
      <c r="E7" s="384" t="s">
        <v>159</v>
      </c>
      <c r="F7" s="385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83"/>
      <c r="C8" s="45"/>
      <c r="D8" s="166" t="s">
        <v>1</v>
      </c>
      <c r="E8" s="275"/>
      <c r="F8" s="275" t="s">
        <v>1</v>
      </c>
      <c r="G8" s="2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275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42">
        <v>1</v>
      </c>
      <c r="C9" s="2"/>
      <c r="D9" s="13"/>
      <c r="E9" s="119"/>
      <c r="F9" s="119"/>
      <c r="G9" s="121"/>
      <c r="H9" s="13"/>
      <c r="I9" s="2"/>
      <c r="J9" s="2"/>
      <c r="K9" s="37"/>
      <c r="L9" s="2"/>
      <c r="M9" s="45"/>
      <c r="N9" s="2"/>
      <c r="O9" s="37"/>
      <c r="P9" s="13"/>
      <c r="Q9" s="2"/>
      <c r="R9" s="119"/>
      <c r="S9" s="37"/>
      <c r="T9" s="13"/>
      <c r="U9" s="2"/>
      <c r="V9" s="29"/>
    </row>
    <row r="10" spans="2:22" x14ac:dyDescent="0.2">
      <c r="B10" s="42">
        <v>2</v>
      </c>
      <c r="C10" s="2"/>
      <c r="D10" s="13"/>
      <c r="E10" s="119"/>
      <c r="F10" s="119"/>
      <c r="G10" s="121"/>
      <c r="H10" s="13"/>
      <c r="I10" s="2"/>
      <c r="J10" s="2"/>
      <c r="K10" s="37"/>
      <c r="L10" s="2"/>
      <c r="M10" s="45"/>
      <c r="N10" s="2"/>
      <c r="O10" s="37"/>
      <c r="P10" s="13"/>
      <c r="Q10" s="2"/>
      <c r="R10" s="119"/>
      <c r="S10" s="37"/>
      <c r="T10" s="13"/>
      <c r="U10" s="2"/>
      <c r="V10" s="29"/>
    </row>
    <row r="11" spans="2:22" x14ac:dyDescent="0.2">
      <c r="B11" s="42">
        <v>3</v>
      </c>
      <c r="C11" s="2"/>
      <c r="D11" s="13"/>
      <c r="E11" s="119"/>
      <c r="F11" s="119"/>
      <c r="G11" s="121"/>
      <c r="H11" s="13"/>
      <c r="I11" s="2"/>
      <c r="J11" s="2"/>
      <c r="K11" s="37"/>
      <c r="L11" s="2"/>
      <c r="M11" s="45"/>
      <c r="N11" s="2"/>
      <c r="O11" s="37"/>
      <c r="P11" s="13"/>
      <c r="Q11" s="2"/>
      <c r="R11" s="119"/>
      <c r="S11" s="37"/>
      <c r="T11" s="13"/>
      <c r="U11" s="2"/>
      <c r="V11" s="29"/>
    </row>
    <row r="12" spans="2:22" x14ac:dyDescent="0.2">
      <c r="B12" s="43">
        <v>4</v>
      </c>
      <c r="C12" s="7"/>
      <c r="D12" s="11"/>
      <c r="E12" s="141"/>
      <c r="F12" s="141"/>
      <c r="G12" s="269"/>
      <c r="H12" s="11"/>
      <c r="I12" s="7"/>
      <c r="J12" s="7"/>
      <c r="K12" s="10"/>
      <c r="L12" s="7"/>
      <c r="M12" s="16"/>
      <c r="N12" s="7"/>
      <c r="O12" s="10"/>
      <c r="P12" s="11"/>
      <c r="Q12" s="7"/>
      <c r="R12" s="141"/>
      <c r="S12" s="10"/>
      <c r="T12" s="11"/>
      <c r="U12" s="7"/>
      <c r="V12" s="35"/>
    </row>
    <row r="13" spans="2:22" x14ac:dyDescent="0.2">
      <c r="B13" s="42">
        <v>5</v>
      </c>
      <c r="C13" s="2"/>
      <c r="D13" s="13"/>
      <c r="E13" s="119"/>
      <c r="F13" s="119"/>
      <c r="G13" s="121"/>
      <c r="H13" s="13"/>
      <c r="I13" s="2"/>
      <c r="J13" s="2"/>
      <c r="K13" s="37"/>
      <c r="L13" s="2"/>
      <c r="M13" s="45"/>
      <c r="N13" s="2"/>
      <c r="O13" s="37"/>
      <c r="P13" s="13"/>
      <c r="Q13" s="2"/>
      <c r="R13" s="119"/>
      <c r="S13" s="37"/>
      <c r="T13" s="13"/>
      <c r="U13" s="2"/>
      <c r="V13" s="29"/>
    </row>
    <row r="14" spans="2:22" x14ac:dyDescent="0.2">
      <c r="B14" s="42">
        <v>6</v>
      </c>
      <c r="C14" s="2"/>
      <c r="D14" s="13"/>
      <c r="E14" s="119"/>
      <c r="F14" s="119"/>
      <c r="G14" s="121"/>
      <c r="H14" s="13"/>
      <c r="I14" s="2"/>
      <c r="J14" s="2"/>
      <c r="K14" s="37"/>
      <c r="L14" s="2"/>
      <c r="M14" s="45"/>
      <c r="N14" s="2"/>
      <c r="O14" s="37"/>
      <c r="P14" s="13"/>
      <c r="Q14" s="2"/>
      <c r="R14" s="119"/>
      <c r="S14" s="37"/>
      <c r="T14" s="13"/>
      <c r="U14" s="2"/>
      <c r="V14" s="29"/>
    </row>
    <row r="15" spans="2:22" x14ac:dyDescent="0.2">
      <c r="B15" s="42">
        <v>7</v>
      </c>
      <c r="C15" s="2"/>
      <c r="D15" s="13"/>
      <c r="E15" s="119"/>
      <c r="F15" s="119"/>
      <c r="G15" s="121"/>
      <c r="H15" s="13"/>
      <c r="I15" s="2"/>
      <c r="J15" s="2"/>
      <c r="K15" s="37"/>
      <c r="L15" s="2"/>
      <c r="M15" s="45"/>
      <c r="N15" s="2"/>
      <c r="O15" s="37"/>
      <c r="P15" s="13"/>
      <c r="Q15" s="2"/>
      <c r="R15" s="119"/>
      <c r="S15" s="37"/>
      <c r="T15" s="13"/>
      <c r="U15" s="2"/>
      <c r="V15" s="29"/>
    </row>
    <row r="16" spans="2:22" x14ac:dyDescent="0.2">
      <c r="B16" s="43">
        <v>8</v>
      </c>
      <c r="C16" s="7"/>
      <c r="D16" s="11"/>
      <c r="E16" s="141"/>
      <c r="F16" s="141"/>
      <c r="G16" s="269"/>
      <c r="H16" s="11"/>
      <c r="I16" s="7"/>
      <c r="J16" s="7"/>
      <c r="K16" s="10"/>
      <c r="L16" s="7"/>
      <c r="M16" s="16"/>
      <c r="N16" s="7"/>
      <c r="O16" s="10"/>
      <c r="P16" s="11"/>
      <c r="Q16" s="7"/>
      <c r="R16" s="141"/>
      <c r="S16" s="10"/>
      <c r="T16" s="11"/>
      <c r="U16" s="7"/>
      <c r="V16" s="35"/>
    </row>
    <row r="17" spans="2:22" x14ac:dyDescent="0.2">
      <c r="B17" s="42">
        <v>9</v>
      </c>
      <c r="C17" s="2"/>
      <c r="D17" s="13"/>
      <c r="E17" s="119"/>
      <c r="F17" s="119"/>
      <c r="G17" s="121"/>
      <c r="H17" s="13"/>
      <c r="I17" s="2"/>
      <c r="J17" s="2"/>
      <c r="K17" s="37"/>
      <c r="L17" s="2"/>
      <c r="M17" s="45"/>
      <c r="N17" s="2"/>
      <c r="O17" s="37"/>
      <c r="P17" s="13"/>
      <c r="Q17" s="2"/>
      <c r="R17" s="119"/>
      <c r="S17" s="37"/>
      <c r="T17" s="13"/>
      <c r="U17" s="2"/>
      <c r="V17" s="29"/>
    </row>
    <row r="18" spans="2:22" x14ac:dyDescent="0.2">
      <c r="B18" s="42">
        <v>10</v>
      </c>
      <c r="C18" s="2"/>
      <c r="D18" s="13"/>
      <c r="E18" s="119"/>
      <c r="F18" s="119"/>
      <c r="G18" s="121"/>
      <c r="H18" s="13"/>
      <c r="I18" s="2"/>
      <c r="J18" s="2"/>
      <c r="K18" s="37"/>
      <c r="L18" s="2"/>
      <c r="M18" s="45"/>
      <c r="N18" s="2"/>
      <c r="O18" s="37"/>
      <c r="P18" s="13"/>
      <c r="Q18" s="2"/>
      <c r="R18" s="119"/>
      <c r="S18" s="37"/>
      <c r="T18" s="13"/>
      <c r="U18" s="2"/>
      <c r="V18" s="29"/>
    </row>
    <row r="19" spans="2:22" x14ac:dyDescent="0.2">
      <c r="B19" s="42">
        <v>11</v>
      </c>
      <c r="C19" s="2"/>
      <c r="D19" s="13"/>
      <c r="E19" s="119"/>
      <c r="F19" s="119"/>
      <c r="G19" s="121"/>
      <c r="H19" s="13"/>
      <c r="I19" s="2"/>
      <c r="J19" s="2"/>
      <c r="K19" s="37"/>
      <c r="L19" s="2"/>
      <c r="M19" s="45"/>
      <c r="N19" s="2"/>
      <c r="O19" s="37"/>
      <c r="P19" s="13"/>
      <c r="Q19" s="2"/>
      <c r="R19" s="119"/>
      <c r="S19" s="37"/>
      <c r="T19" s="13"/>
      <c r="U19" s="2"/>
      <c r="V19" s="29"/>
    </row>
    <row r="20" spans="2:22" x14ac:dyDescent="0.2">
      <c r="B20" s="42">
        <v>12</v>
      </c>
      <c r="C20" s="2"/>
      <c r="D20" s="13"/>
      <c r="E20" s="119"/>
      <c r="F20" s="119"/>
      <c r="G20" s="121"/>
      <c r="H20" s="13"/>
      <c r="I20" s="2"/>
      <c r="J20" s="2"/>
      <c r="K20" s="37"/>
      <c r="L20" s="2"/>
      <c r="M20" s="45"/>
      <c r="N20" s="2"/>
      <c r="O20" s="37"/>
      <c r="P20" s="13"/>
      <c r="Q20" s="2"/>
      <c r="R20" s="119"/>
      <c r="S20" s="37"/>
      <c r="T20" s="13"/>
      <c r="U20" s="2"/>
      <c r="V20" s="29"/>
    </row>
    <row r="21" spans="2:22" x14ac:dyDescent="0.2">
      <c r="B21" s="44">
        <v>13</v>
      </c>
      <c r="C21" s="8"/>
      <c r="D21" s="9"/>
      <c r="E21" s="276"/>
      <c r="F21" s="276"/>
      <c r="G21" s="270"/>
      <c r="H21" s="9"/>
      <c r="I21" s="8"/>
      <c r="J21" s="8"/>
      <c r="K21" s="4"/>
      <c r="L21" s="8"/>
      <c r="M21" s="17"/>
      <c r="N21" s="8"/>
      <c r="O21" s="4"/>
      <c r="P21" s="9"/>
      <c r="Q21" s="8"/>
      <c r="R21" s="276"/>
      <c r="S21" s="4"/>
      <c r="T21" s="9"/>
      <c r="U21" s="8"/>
      <c r="V21" s="34"/>
    </row>
    <row r="22" spans="2:22" x14ac:dyDescent="0.2">
      <c r="B22" s="42">
        <v>14</v>
      </c>
      <c r="C22" s="2"/>
      <c r="D22" s="13"/>
      <c r="E22" s="119"/>
      <c r="F22" s="119"/>
      <c r="G22" s="121"/>
      <c r="H22" s="13"/>
      <c r="I22" s="2"/>
      <c r="J22" s="2"/>
      <c r="K22" s="37"/>
      <c r="L22" s="2"/>
      <c r="M22" s="45"/>
      <c r="N22" s="2"/>
      <c r="O22" s="37"/>
      <c r="P22" s="13"/>
      <c r="Q22" s="2"/>
      <c r="R22" s="119"/>
      <c r="S22" s="37"/>
      <c r="T22" s="13"/>
      <c r="U22" s="2"/>
      <c r="V22" s="29"/>
    </row>
    <row r="23" spans="2:22" x14ac:dyDescent="0.2">
      <c r="B23" s="42">
        <v>15</v>
      </c>
      <c r="C23" s="2"/>
      <c r="D23" s="13"/>
      <c r="E23" s="119"/>
      <c r="F23" s="119"/>
      <c r="G23" s="121"/>
      <c r="H23" s="13"/>
      <c r="I23" s="2"/>
      <c r="J23" s="2"/>
      <c r="K23" s="37"/>
      <c r="L23" s="2"/>
      <c r="M23" s="45"/>
      <c r="N23" s="2"/>
      <c r="O23" s="37"/>
      <c r="P23" s="13"/>
      <c r="Q23" s="2"/>
      <c r="R23" s="119"/>
      <c r="S23" s="37"/>
      <c r="T23" s="13"/>
      <c r="U23" s="2"/>
      <c r="V23" s="29"/>
    </row>
    <row r="24" spans="2:22" x14ac:dyDescent="0.2">
      <c r="B24" s="43">
        <v>16</v>
      </c>
      <c r="C24" s="7"/>
      <c r="D24" s="11"/>
      <c r="E24" s="141"/>
      <c r="F24" s="141"/>
      <c r="G24" s="269"/>
      <c r="H24" s="11"/>
      <c r="I24" s="7"/>
      <c r="J24" s="7"/>
      <c r="K24" s="10"/>
      <c r="L24" s="7"/>
      <c r="M24" s="16"/>
      <c r="N24" s="7"/>
      <c r="O24" s="10"/>
      <c r="P24" s="11"/>
      <c r="Q24" s="7"/>
      <c r="R24" s="141"/>
      <c r="S24" s="10"/>
      <c r="T24" s="11"/>
      <c r="U24" s="7"/>
      <c r="V24" s="35"/>
    </row>
    <row r="25" spans="2:22" x14ac:dyDescent="0.2">
      <c r="B25" s="42">
        <v>17</v>
      </c>
      <c r="C25" s="2"/>
      <c r="D25" s="13"/>
      <c r="E25" s="119"/>
      <c r="F25" s="119"/>
      <c r="G25" s="121"/>
      <c r="H25" s="13"/>
      <c r="I25" s="2"/>
      <c r="J25" s="2"/>
      <c r="K25" s="37"/>
      <c r="L25" s="2"/>
      <c r="M25" s="45"/>
      <c r="N25" s="2"/>
      <c r="O25" s="37"/>
      <c r="P25" s="13"/>
      <c r="Q25" s="2"/>
      <c r="R25" s="119"/>
      <c r="S25" s="37"/>
      <c r="T25" s="13"/>
      <c r="U25" s="2"/>
      <c r="V25" s="29"/>
    </row>
    <row r="26" spans="2:22" x14ac:dyDescent="0.2">
      <c r="B26" s="42">
        <v>18</v>
      </c>
      <c r="C26" s="2"/>
      <c r="D26" s="13"/>
      <c r="E26" s="119"/>
      <c r="F26" s="119"/>
      <c r="G26" s="121"/>
      <c r="H26" s="13"/>
      <c r="I26" s="2"/>
      <c r="J26" s="2"/>
      <c r="K26" s="37"/>
      <c r="L26" s="2"/>
      <c r="M26" s="45"/>
      <c r="N26" s="2"/>
      <c r="O26" s="37"/>
      <c r="P26" s="13"/>
      <c r="Q26" s="2"/>
      <c r="R26" s="119"/>
      <c r="S26" s="37"/>
      <c r="T26" s="13"/>
      <c r="U26" s="2"/>
      <c r="V26" s="29"/>
    </row>
    <row r="27" spans="2:22" x14ac:dyDescent="0.2">
      <c r="B27" s="42">
        <v>19</v>
      </c>
      <c r="C27" s="2"/>
      <c r="D27" s="13"/>
      <c r="E27" s="119"/>
      <c r="F27" s="119"/>
      <c r="G27" s="121"/>
      <c r="H27" s="13"/>
      <c r="I27" s="2"/>
      <c r="J27" s="2"/>
      <c r="K27" s="37"/>
      <c r="L27" s="2"/>
      <c r="M27" s="45"/>
      <c r="N27" s="2"/>
      <c r="O27" s="37"/>
      <c r="P27" s="13"/>
      <c r="Q27" s="2"/>
      <c r="R27" s="119"/>
      <c r="S27" s="37"/>
      <c r="T27" s="13"/>
      <c r="U27" s="2"/>
      <c r="V27" s="29"/>
    </row>
    <row r="28" spans="2:22" x14ac:dyDescent="0.2">
      <c r="B28" s="42">
        <v>20</v>
      </c>
      <c r="C28" s="2"/>
      <c r="D28" s="13"/>
      <c r="E28" s="119"/>
      <c r="F28" s="119"/>
      <c r="G28" s="121"/>
      <c r="H28" s="13"/>
      <c r="I28" s="2"/>
      <c r="J28" s="2"/>
      <c r="K28" s="37"/>
      <c r="L28" s="2"/>
      <c r="M28" s="45"/>
      <c r="N28" s="2"/>
      <c r="O28" s="37"/>
      <c r="P28" s="13"/>
      <c r="Q28" s="2"/>
      <c r="R28" s="119"/>
      <c r="S28" s="37"/>
      <c r="T28" s="13"/>
      <c r="U28" s="2"/>
      <c r="V28" s="29"/>
    </row>
    <row r="29" spans="2:22" x14ac:dyDescent="0.2">
      <c r="B29" s="44">
        <v>21</v>
      </c>
      <c r="C29" s="8"/>
      <c r="D29" s="9"/>
      <c r="E29" s="276"/>
      <c r="F29" s="276"/>
      <c r="G29" s="270"/>
      <c r="H29" s="9"/>
      <c r="I29" s="8"/>
      <c r="J29" s="8"/>
      <c r="K29" s="4"/>
      <c r="L29" s="8"/>
      <c r="M29" s="17"/>
      <c r="N29" s="8"/>
      <c r="O29" s="4"/>
      <c r="P29" s="9"/>
      <c r="Q29" s="8"/>
      <c r="R29" s="276"/>
      <c r="S29" s="4"/>
      <c r="T29" s="9"/>
      <c r="U29" s="8"/>
      <c r="V29" s="34"/>
    </row>
    <row r="30" spans="2:22" x14ac:dyDescent="0.2">
      <c r="B30" s="42">
        <v>22</v>
      </c>
      <c r="C30" s="2"/>
      <c r="D30" s="13"/>
      <c r="E30" s="119"/>
      <c r="F30" s="119"/>
      <c r="G30" s="121"/>
      <c r="H30" s="13"/>
      <c r="I30" s="2"/>
      <c r="J30" s="2"/>
      <c r="K30" s="37"/>
      <c r="L30" s="2"/>
      <c r="M30" s="45"/>
      <c r="N30" s="2"/>
      <c r="O30" s="37"/>
      <c r="P30" s="13"/>
      <c r="Q30" s="2"/>
      <c r="R30" s="119"/>
      <c r="S30" s="37"/>
      <c r="T30" s="13"/>
      <c r="U30" s="2"/>
      <c r="V30" s="29"/>
    </row>
    <row r="31" spans="2:22" x14ac:dyDescent="0.2">
      <c r="B31" s="42">
        <v>23</v>
      </c>
      <c r="C31" s="2"/>
      <c r="D31" s="13"/>
      <c r="E31" s="119"/>
      <c r="F31" s="119"/>
      <c r="G31" s="121"/>
      <c r="H31" s="13"/>
      <c r="I31" s="2"/>
      <c r="J31" s="2"/>
      <c r="K31" s="37"/>
      <c r="L31" s="2"/>
      <c r="M31" s="45"/>
      <c r="N31" s="2"/>
      <c r="O31" s="37"/>
      <c r="P31" s="13"/>
      <c r="Q31" s="2"/>
      <c r="R31" s="119"/>
      <c r="S31" s="37"/>
      <c r="T31" s="13"/>
      <c r="U31" s="2"/>
      <c r="V31" s="29"/>
    </row>
    <row r="32" spans="2:22" x14ac:dyDescent="0.2">
      <c r="B32" s="43">
        <v>24</v>
      </c>
      <c r="C32" s="7"/>
      <c r="D32" s="11"/>
      <c r="E32" s="141"/>
      <c r="F32" s="141"/>
      <c r="G32" s="269"/>
      <c r="H32" s="11"/>
      <c r="I32" s="7"/>
      <c r="J32" s="7"/>
      <c r="K32" s="10"/>
      <c r="L32" s="7"/>
      <c r="M32" s="16"/>
      <c r="N32" s="7"/>
      <c r="O32" s="10"/>
      <c r="P32" s="11"/>
      <c r="Q32" s="7"/>
      <c r="R32" s="141"/>
      <c r="S32" s="10"/>
      <c r="T32" s="11"/>
      <c r="U32" s="7"/>
      <c r="V32" s="35"/>
    </row>
    <row r="33" spans="2:22" x14ac:dyDescent="0.2">
      <c r="B33" s="42">
        <v>25</v>
      </c>
      <c r="C33" s="2"/>
      <c r="D33" s="13"/>
      <c r="E33" s="119"/>
      <c r="F33" s="119"/>
      <c r="G33" s="121"/>
      <c r="H33" s="13"/>
      <c r="I33" s="2"/>
      <c r="J33" s="2"/>
      <c r="K33" s="37"/>
      <c r="L33" s="2"/>
      <c r="M33" s="45"/>
      <c r="N33" s="2"/>
      <c r="O33" s="37"/>
      <c r="P33" s="13"/>
      <c r="Q33" s="2"/>
      <c r="R33" s="119"/>
      <c r="S33" s="37"/>
      <c r="T33" s="13"/>
      <c r="U33" s="2"/>
      <c r="V33" s="29"/>
    </row>
    <row r="34" spans="2:22" x14ac:dyDescent="0.2">
      <c r="B34" s="42">
        <v>26</v>
      </c>
      <c r="C34" s="2"/>
      <c r="D34" s="13"/>
      <c r="E34" s="119"/>
      <c r="F34" s="119"/>
      <c r="G34" s="121"/>
      <c r="H34" s="13"/>
      <c r="I34" s="2"/>
      <c r="J34" s="2"/>
      <c r="K34" s="37"/>
      <c r="L34" s="2"/>
      <c r="M34" s="45"/>
      <c r="N34" s="2"/>
      <c r="O34" s="37"/>
      <c r="P34" s="13"/>
      <c r="Q34" s="2"/>
      <c r="R34" s="119"/>
      <c r="S34" s="37"/>
      <c r="T34" s="13"/>
      <c r="U34" s="2"/>
      <c r="V34" s="29"/>
    </row>
    <row r="35" spans="2:22" x14ac:dyDescent="0.2">
      <c r="B35" s="42">
        <v>27</v>
      </c>
      <c r="C35" s="2"/>
      <c r="D35" s="13"/>
      <c r="E35" s="119"/>
      <c r="F35" s="119"/>
      <c r="G35" s="121"/>
      <c r="H35" s="13"/>
      <c r="I35" s="2"/>
      <c r="J35" s="2"/>
      <c r="K35" s="37"/>
      <c r="L35" s="2"/>
      <c r="M35" s="45"/>
      <c r="N35" s="2"/>
      <c r="O35" s="37"/>
      <c r="P35" s="13"/>
      <c r="Q35" s="2"/>
      <c r="R35" s="119"/>
      <c r="S35" s="37"/>
      <c r="T35" s="13"/>
      <c r="U35" s="2"/>
      <c r="V35" s="29"/>
    </row>
    <row r="36" spans="2:22" x14ac:dyDescent="0.2">
      <c r="B36" s="42">
        <v>28</v>
      </c>
      <c r="C36" s="2"/>
      <c r="D36" s="13"/>
      <c r="E36" s="119"/>
      <c r="F36" s="119"/>
      <c r="G36" s="121"/>
      <c r="H36" s="13"/>
      <c r="I36" s="2"/>
      <c r="J36" s="2"/>
      <c r="K36" s="37"/>
      <c r="L36" s="2"/>
      <c r="M36" s="45"/>
      <c r="N36" s="2"/>
      <c r="O36" s="37"/>
      <c r="P36" s="13"/>
      <c r="Q36" s="2"/>
      <c r="R36" s="119"/>
      <c r="S36" s="37"/>
      <c r="T36" s="13"/>
      <c r="U36" s="2"/>
      <c r="V36" s="29"/>
    </row>
    <row r="37" spans="2:22" x14ac:dyDescent="0.2">
      <c r="B37" s="44">
        <v>29</v>
      </c>
      <c r="C37" s="8"/>
      <c r="D37" s="9"/>
      <c r="E37" s="276"/>
      <c r="F37" s="276"/>
      <c r="G37" s="270"/>
      <c r="H37" s="9"/>
      <c r="I37" s="8"/>
      <c r="J37" s="8"/>
      <c r="K37" s="4"/>
      <c r="L37" s="8"/>
      <c r="M37" s="17"/>
      <c r="N37" s="8"/>
      <c r="O37" s="4"/>
      <c r="P37" s="9"/>
      <c r="Q37" s="8"/>
      <c r="R37" s="276"/>
      <c r="S37" s="4"/>
      <c r="T37" s="9"/>
      <c r="U37" s="8"/>
      <c r="V37" s="34"/>
    </row>
    <row r="38" spans="2:22" x14ac:dyDescent="0.2">
      <c r="B38" s="42">
        <v>30</v>
      </c>
      <c r="C38" s="2"/>
      <c r="D38" s="13"/>
      <c r="E38" s="119"/>
      <c r="F38" s="119"/>
      <c r="G38" s="121"/>
      <c r="H38" s="13"/>
      <c r="I38" s="2"/>
      <c r="J38" s="2"/>
      <c r="K38" s="37"/>
      <c r="L38" s="2"/>
      <c r="M38" s="45"/>
      <c r="N38" s="2"/>
      <c r="O38" s="37"/>
      <c r="P38" s="13"/>
      <c r="Q38" s="2"/>
      <c r="R38" s="119"/>
      <c r="S38" s="37"/>
      <c r="T38" s="13"/>
      <c r="U38" s="2"/>
      <c r="V38" s="29"/>
    </row>
    <row r="39" spans="2:22" x14ac:dyDescent="0.2">
      <c r="B39" s="42">
        <v>31</v>
      </c>
      <c r="C39" s="2"/>
      <c r="D39" s="13"/>
      <c r="E39" s="119"/>
      <c r="F39" s="119"/>
      <c r="G39" s="121"/>
      <c r="H39" s="13"/>
      <c r="I39" s="2"/>
      <c r="J39" s="2"/>
      <c r="K39" s="37"/>
      <c r="L39" s="2"/>
      <c r="M39" s="45"/>
      <c r="N39" s="2"/>
      <c r="O39" s="37"/>
      <c r="P39" s="13"/>
      <c r="Q39" s="2"/>
      <c r="R39" s="119"/>
      <c r="S39" s="37"/>
      <c r="T39" s="13"/>
      <c r="U39" s="2"/>
      <c r="V39" s="29"/>
    </row>
    <row r="40" spans="2:22" x14ac:dyDescent="0.2">
      <c r="B40" s="43">
        <v>32</v>
      </c>
      <c r="C40" s="7"/>
      <c r="D40" s="11"/>
      <c r="E40" s="141"/>
      <c r="F40" s="141"/>
      <c r="G40" s="269"/>
      <c r="H40" s="11"/>
      <c r="I40" s="7"/>
      <c r="J40" s="7"/>
      <c r="K40" s="10"/>
      <c r="L40" s="7"/>
      <c r="M40" s="16"/>
      <c r="N40" s="7"/>
      <c r="O40" s="10"/>
      <c r="P40" s="11"/>
      <c r="Q40" s="7"/>
      <c r="R40" s="141"/>
      <c r="S40" s="10"/>
      <c r="T40" s="11"/>
      <c r="U40" s="7"/>
      <c r="V40" s="35"/>
    </row>
    <row r="41" spans="2:22" x14ac:dyDescent="0.2">
      <c r="B41" s="42">
        <v>33</v>
      </c>
      <c r="C41" s="2"/>
      <c r="D41" s="13"/>
      <c r="E41" s="119"/>
      <c r="F41" s="119"/>
      <c r="G41" s="121"/>
      <c r="H41" s="13"/>
      <c r="I41" s="2"/>
      <c r="J41" s="2"/>
      <c r="K41" s="37"/>
      <c r="L41" s="2"/>
      <c r="M41" s="45"/>
      <c r="N41" s="2"/>
      <c r="O41" s="37"/>
      <c r="P41" s="13"/>
      <c r="Q41" s="2"/>
      <c r="R41" s="119"/>
      <c r="S41" s="37"/>
      <c r="T41" s="13"/>
      <c r="U41" s="2"/>
      <c r="V41" s="29"/>
    </row>
    <row r="42" spans="2:22" x14ac:dyDescent="0.2">
      <c r="B42" s="42">
        <v>34</v>
      </c>
      <c r="C42" s="2"/>
      <c r="D42" s="13"/>
      <c r="E42" s="119"/>
      <c r="F42" s="119"/>
      <c r="G42" s="121"/>
      <c r="H42" s="13"/>
      <c r="I42" s="2"/>
      <c r="J42" s="2"/>
      <c r="K42" s="37"/>
      <c r="L42" s="2"/>
      <c r="M42" s="45"/>
      <c r="N42" s="2"/>
      <c r="O42" s="37"/>
      <c r="P42" s="13"/>
      <c r="Q42" s="2"/>
      <c r="R42" s="119"/>
      <c r="S42" s="37"/>
      <c r="T42" s="13"/>
      <c r="U42" s="2"/>
      <c r="V42" s="29"/>
    </row>
    <row r="43" spans="2:22" x14ac:dyDescent="0.2">
      <c r="B43" s="42">
        <v>35</v>
      </c>
      <c r="C43" s="2"/>
      <c r="D43" s="13"/>
      <c r="E43" s="119"/>
      <c r="F43" s="119"/>
      <c r="G43" s="121"/>
      <c r="H43" s="13"/>
      <c r="I43" s="2"/>
      <c r="J43" s="2"/>
      <c r="K43" s="37"/>
      <c r="L43" s="2"/>
      <c r="M43" s="45"/>
      <c r="N43" s="2"/>
      <c r="O43" s="37"/>
      <c r="P43" s="13"/>
      <c r="Q43" s="2"/>
      <c r="R43" s="119"/>
      <c r="S43" s="37"/>
      <c r="T43" s="13"/>
      <c r="U43" s="2"/>
      <c r="V43" s="29"/>
    </row>
    <row r="44" spans="2:22" x14ac:dyDescent="0.2">
      <c r="B44" s="42">
        <v>36</v>
      </c>
      <c r="C44" s="2"/>
      <c r="D44" s="13"/>
      <c r="E44" s="119"/>
      <c r="F44" s="119"/>
      <c r="G44" s="121"/>
      <c r="H44" s="13"/>
      <c r="I44" s="2"/>
      <c r="J44" s="2"/>
      <c r="K44" s="37"/>
      <c r="L44" s="2"/>
      <c r="M44" s="45"/>
      <c r="N44" s="2"/>
      <c r="O44" s="37"/>
      <c r="P44" s="13"/>
      <c r="Q44" s="2"/>
      <c r="R44" s="119"/>
      <c r="S44" s="37"/>
      <c r="T44" s="13"/>
      <c r="U44" s="2"/>
      <c r="V44" s="29"/>
    </row>
    <row r="45" spans="2:22" x14ac:dyDescent="0.2">
      <c r="B45" s="44">
        <v>37</v>
      </c>
      <c r="C45" s="8"/>
      <c r="D45" s="9"/>
      <c r="E45" s="276"/>
      <c r="F45" s="276"/>
      <c r="G45" s="270"/>
      <c r="H45" s="9"/>
      <c r="I45" s="8"/>
      <c r="J45" s="8"/>
      <c r="K45" s="4"/>
      <c r="L45" s="8"/>
      <c r="M45" s="17"/>
      <c r="N45" s="8"/>
      <c r="O45" s="4"/>
      <c r="P45" s="9"/>
      <c r="Q45" s="8"/>
      <c r="R45" s="276"/>
      <c r="S45" s="4"/>
      <c r="T45" s="9"/>
      <c r="U45" s="8"/>
      <c r="V45" s="34"/>
    </row>
    <row r="46" spans="2:22" x14ac:dyDescent="0.2">
      <c r="B46" s="42">
        <v>38</v>
      </c>
      <c r="C46" s="2"/>
      <c r="D46" s="13"/>
      <c r="E46" s="119"/>
      <c r="F46" s="119"/>
      <c r="G46" s="121"/>
      <c r="H46" s="13"/>
      <c r="I46" s="2"/>
      <c r="J46" s="2"/>
      <c r="K46" s="37"/>
      <c r="L46" s="2"/>
      <c r="M46" s="45"/>
      <c r="N46" s="2"/>
      <c r="O46" s="37"/>
      <c r="P46" s="13"/>
      <c r="Q46" s="2"/>
      <c r="R46" s="119"/>
      <c r="S46" s="37"/>
      <c r="T46" s="13"/>
      <c r="U46" s="2"/>
      <c r="V46" s="29"/>
    </row>
    <row r="47" spans="2:22" x14ac:dyDescent="0.2">
      <c r="B47" s="42">
        <v>39</v>
      </c>
      <c r="C47" s="2"/>
      <c r="D47" s="13"/>
      <c r="E47" s="119"/>
      <c r="F47" s="119"/>
      <c r="G47" s="121"/>
      <c r="H47" s="13"/>
      <c r="I47" s="2"/>
      <c r="J47" s="2"/>
      <c r="K47" s="37"/>
      <c r="L47" s="2"/>
      <c r="M47" s="45"/>
      <c r="N47" s="2"/>
      <c r="O47" s="37"/>
      <c r="P47" s="13"/>
      <c r="Q47" s="2"/>
      <c r="R47" s="119"/>
      <c r="S47" s="37"/>
      <c r="T47" s="13"/>
      <c r="U47" s="2"/>
      <c r="V47" s="29"/>
    </row>
    <row r="48" spans="2:22" x14ac:dyDescent="0.2">
      <c r="B48" s="43">
        <v>40</v>
      </c>
      <c r="C48" s="7"/>
      <c r="D48" s="11"/>
      <c r="E48" s="141"/>
      <c r="F48" s="141"/>
      <c r="G48" s="269"/>
      <c r="H48" s="11"/>
      <c r="I48" s="7"/>
      <c r="J48" s="7"/>
      <c r="K48" s="10"/>
      <c r="L48" s="7"/>
      <c r="M48" s="16"/>
      <c r="N48" s="7"/>
      <c r="O48" s="10"/>
      <c r="P48" s="11"/>
      <c r="Q48" s="7"/>
      <c r="R48" s="141"/>
      <c r="S48" s="10"/>
      <c r="T48" s="11"/>
      <c r="U48" s="7"/>
      <c r="V48" s="35"/>
    </row>
    <row r="49" spans="2:22" x14ac:dyDescent="0.2">
      <c r="B49" s="42">
        <v>41</v>
      </c>
      <c r="C49" s="2"/>
      <c r="D49" s="2"/>
      <c r="E49" s="121"/>
      <c r="F49" s="122"/>
      <c r="G49" s="119"/>
      <c r="H49" s="2"/>
      <c r="I49" s="37"/>
      <c r="J49" s="13"/>
      <c r="K49" s="2"/>
      <c r="L49" s="2"/>
      <c r="M49" s="45"/>
      <c r="N49" s="2"/>
      <c r="O49" s="37"/>
      <c r="P49" s="13"/>
      <c r="Q49" s="2"/>
      <c r="R49" s="119"/>
      <c r="S49" s="37"/>
      <c r="T49" s="13"/>
      <c r="U49" s="2"/>
      <c r="V49" s="29"/>
    </row>
    <row r="50" spans="2:22" x14ac:dyDescent="0.2">
      <c r="B50" s="42">
        <v>42</v>
      </c>
      <c r="C50" s="2"/>
      <c r="D50" s="13"/>
      <c r="E50" s="119"/>
      <c r="F50" s="119"/>
      <c r="G50" s="121"/>
      <c r="H50" s="13"/>
      <c r="I50" s="2"/>
      <c r="J50" s="2"/>
      <c r="K50" s="37"/>
      <c r="L50" s="2"/>
      <c r="M50" s="45"/>
      <c r="N50" s="2"/>
      <c r="O50" s="37"/>
      <c r="P50" s="13"/>
      <c r="Q50" s="2"/>
      <c r="R50" s="119"/>
      <c r="S50" s="37"/>
      <c r="T50" s="13"/>
      <c r="U50" s="2"/>
      <c r="V50" s="29"/>
    </row>
    <row r="51" spans="2:22" x14ac:dyDescent="0.2">
      <c r="B51" s="42">
        <v>43</v>
      </c>
      <c r="C51" s="2"/>
      <c r="D51" s="13"/>
      <c r="E51" s="119"/>
      <c r="F51" s="119"/>
      <c r="G51" s="121"/>
      <c r="H51" s="13"/>
      <c r="I51" s="2"/>
      <c r="J51" s="2"/>
      <c r="K51" s="37"/>
      <c r="L51" s="2"/>
      <c r="M51" s="45"/>
      <c r="N51" s="2"/>
      <c r="O51" s="37"/>
      <c r="P51" s="13"/>
      <c r="Q51" s="2"/>
      <c r="R51" s="119"/>
      <c r="S51" s="37"/>
      <c r="T51" s="13"/>
      <c r="U51" s="2"/>
      <c r="V51" s="29"/>
    </row>
    <row r="52" spans="2:22" x14ac:dyDescent="0.2">
      <c r="B52" s="42">
        <v>44</v>
      </c>
      <c r="C52" s="2"/>
      <c r="D52" s="13"/>
      <c r="E52" s="119"/>
      <c r="F52" s="119"/>
      <c r="G52" s="121"/>
      <c r="H52" s="13"/>
      <c r="I52" s="2"/>
      <c r="J52" s="2"/>
      <c r="K52" s="37"/>
      <c r="L52" s="2"/>
      <c r="M52" s="45"/>
      <c r="N52" s="2"/>
      <c r="O52" s="37"/>
      <c r="P52" s="13"/>
      <c r="Q52" s="2"/>
      <c r="R52" s="119"/>
      <c r="S52" s="37"/>
      <c r="T52" s="13"/>
      <c r="U52" s="2"/>
      <c r="V52" s="29"/>
    </row>
    <row r="53" spans="2:22" x14ac:dyDescent="0.2">
      <c r="B53" s="44">
        <v>45</v>
      </c>
      <c r="C53" s="8"/>
      <c r="D53" s="9"/>
      <c r="E53" s="276"/>
      <c r="F53" s="276"/>
      <c r="G53" s="270"/>
      <c r="H53" s="9"/>
      <c r="I53" s="8"/>
      <c r="J53" s="8"/>
      <c r="K53" s="4"/>
      <c r="L53" s="8"/>
      <c r="M53" s="17"/>
      <c r="N53" s="8"/>
      <c r="O53" s="4"/>
      <c r="P53" s="9"/>
      <c r="Q53" s="8"/>
      <c r="R53" s="276"/>
      <c r="S53" s="4"/>
      <c r="T53" s="9"/>
      <c r="U53" s="8"/>
      <c r="V53" s="34"/>
    </row>
    <row r="54" spans="2:22" x14ac:dyDescent="0.2">
      <c r="B54" s="42">
        <v>46</v>
      </c>
      <c r="C54" s="2"/>
      <c r="D54" s="13"/>
      <c r="E54" s="119"/>
      <c r="F54" s="119"/>
      <c r="G54" s="121"/>
      <c r="H54" s="13"/>
      <c r="I54" s="2"/>
      <c r="J54" s="2"/>
      <c r="K54" s="37"/>
      <c r="L54" s="2"/>
      <c r="M54" s="45"/>
      <c r="N54" s="2"/>
      <c r="O54" s="37"/>
      <c r="P54" s="13"/>
      <c r="Q54" s="2"/>
      <c r="R54" s="119"/>
      <c r="S54" s="37"/>
      <c r="T54" s="13"/>
      <c r="U54" s="2"/>
      <c r="V54" s="29"/>
    </row>
    <row r="55" spans="2:22" x14ac:dyDescent="0.2">
      <c r="B55" s="42">
        <v>47</v>
      </c>
      <c r="C55" s="2"/>
      <c r="D55" s="13"/>
      <c r="E55" s="119"/>
      <c r="F55" s="119"/>
      <c r="G55" s="121"/>
      <c r="H55" s="13"/>
      <c r="I55" s="2"/>
      <c r="J55" s="2"/>
      <c r="K55" s="37"/>
      <c r="L55" s="2"/>
      <c r="M55" s="45">
        <v>4</v>
      </c>
      <c r="N55" s="2"/>
      <c r="O55" s="37"/>
      <c r="P55" s="13"/>
      <c r="Q55" s="2"/>
      <c r="R55" s="119"/>
      <c r="S55" s="37"/>
      <c r="T55" s="13"/>
      <c r="U55" s="2">
        <v>4</v>
      </c>
      <c r="V55" s="29"/>
    </row>
    <row r="56" spans="2:22" x14ac:dyDescent="0.2">
      <c r="B56" s="43">
        <v>48</v>
      </c>
      <c r="C56" s="7"/>
      <c r="D56" s="11"/>
      <c r="E56" s="141"/>
      <c r="F56" s="141"/>
      <c r="G56" s="269"/>
      <c r="H56" s="11"/>
      <c r="I56" s="7"/>
      <c r="J56" s="7"/>
      <c r="K56" s="10"/>
      <c r="L56" s="7"/>
      <c r="M56" s="16">
        <v>8</v>
      </c>
      <c r="N56" s="7"/>
      <c r="O56" s="10">
        <v>1</v>
      </c>
      <c r="P56" s="11"/>
      <c r="Q56" s="7"/>
      <c r="R56" s="141"/>
      <c r="S56" s="10"/>
      <c r="T56" s="11"/>
      <c r="U56" s="7">
        <v>9</v>
      </c>
      <c r="V56" s="35"/>
    </row>
    <row r="57" spans="2:22" x14ac:dyDescent="0.2">
      <c r="B57" s="42">
        <v>49</v>
      </c>
      <c r="C57" s="2"/>
      <c r="D57" s="13"/>
      <c r="E57" s="119"/>
      <c r="F57" s="119"/>
      <c r="G57" s="121"/>
      <c r="H57" s="13"/>
      <c r="I57" s="2"/>
      <c r="J57" s="2"/>
      <c r="K57" s="4"/>
      <c r="L57" s="8"/>
      <c r="M57" s="45">
        <v>12</v>
      </c>
      <c r="N57" s="119"/>
      <c r="O57" s="37"/>
      <c r="P57" s="13"/>
      <c r="Q57" s="2"/>
      <c r="R57" s="119"/>
      <c r="S57" s="37"/>
      <c r="T57" s="13"/>
      <c r="U57" s="4">
        <v>12</v>
      </c>
      <c r="V57" s="34"/>
    </row>
    <row r="58" spans="2:22" x14ac:dyDescent="0.2">
      <c r="B58" s="42">
        <v>50</v>
      </c>
      <c r="C58" s="2"/>
      <c r="D58" s="13"/>
      <c r="E58" s="119"/>
      <c r="F58" s="119"/>
      <c r="G58" s="121"/>
      <c r="H58" s="13"/>
      <c r="I58" s="2"/>
      <c r="J58" s="2"/>
      <c r="K58" s="37"/>
      <c r="L58" s="2"/>
      <c r="M58" s="45">
        <v>5</v>
      </c>
      <c r="N58" s="119">
        <v>1</v>
      </c>
      <c r="O58" s="37"/>
      <c r="P58" s="13"/>
      <c r="Q58" s="119"/>
      <c r="R58" s="119"/>
      <c r="S58" s="37"/>
      <c r="T58" s="13"/>
      <c r="U58" s="37">
        <v>5</v>
      </c>
      <c r="V58" s="29">
        <v>1</v>
      </c>
    </row>
    <row r="59" spans="2:22" x14ac:dyDescent="0.2">
      <c r="B59" s="42">
        <v>51</v>
      </c>
      <c r="C59" s="2"/>
      <c r="D59" s="13"/>
      <c r="E59" s="119"/>
      <c r="F59" s="119"/>
      <c r="G59" s="121"/>
      <c r="H59" s="13"/>
      <c r="I59" s="2"/>
      <c r="J59" s="2"/>
      <c r="K59" s="37"/>
      <c r="L59" s="2"/>
      <c r="M59" s="45">
        <v>3</v>
      </c>
      <c r="N59" s="119">
        <v>1</v>
      </c>
      <c r="O59" s="37"/>
      <c r="P59" s="13"/>
      <c r="Q59" s="119">
        <v>1</v>
      </c>
      <c r="R59" s="119"/>
      <c r="S59" s="37"/>
      <c r="T59" s="13"/>
      <c r="U59" s="37">
        <v>4</v>
      </c>
      <c r="V59" s="29">
        <v>1</v>
      </c>
    </row>
    <row r="60" spans="2:22" x14ac:dyDescent="0.2">
      <c r="B60" s="43">
        <v>52</v>
      </c>
      <c r="C60" s="7"/>
      <c r="D60" s="11"/>
      <c r="E60" s="141"/>
      <c r="F60" s="141"/>
      <c r="G60" s="269"/>
      <c r="H60" s="11"/>
      <c r="I60" s="7"/>
      <c r="J60" s="7"/>
      <c r="K60" s="10"/>
      <c r="L60" s="7"/>
      <c r="M60" s="16">
        <v>5</v>
      </c>
      <c r="N60" s="7">
        <v>2</v>
      </c>
      <c r="O60" s="10">
        <v>1</v>
      </c>
      <c r="P60" s="11"/>
      <c r="Q60" s="7">
        <v>1</v>
      </c>
      <c r="R60" s="141"/>
      <c r="S60" s="10"/>
      <c r="T60" s="11"/>
      <c r="U60" s="10">
        <v>7</v>
      </c>
      <c r="V60" s="35">
        <v>2</v>
      </c>
    </row>
    <row r="61" spans="2:22" x14ac:dyDescent="0.2">
      <c r="B61" s="42">
        <v>53</v>
      </c>
      <c r="C61" s="119"/>
      <c r="D61" s="13"/>
      <c r="E61" s="119"/>
      <c r="F61" s="119"/>
      <c r="G61" s="121"/>
      <c r="H61" s="13"/>
      <c r="I61" s="2"/>
      <c r="J61" s="2"/>
      <c r="K61" s="4"/>
      <c r="L61" s="2"/>
      <c r="M61" s="45">
        <v>6</v>
      </c>
      <c r="N61" s="119">
        <v>6</v>
      </c>
      <c r="O61" s="37"/>
      <c r="P61" s="13">
        <v>1</v>
      </c>
      <c r="Q61" s="119">
        <v>1</v>
      </c>
      <c r="R61" s="119"/>
      <c r="S61" s="37"/>
      <c r="T61" s="13"/>
      <c r="U61" s="2">
        <v>7</v>
      </c>
      <c r="V61" s="29">
        <v>7</v>
      </c>
    </row>
    <row r="62" spans="2:22" x14ac:dyDescent="0.2">
      <c r="B62" s="42">
        <v>54</v>
      </c>
      <c r="C62" s="119"/>
      <c r="D62" s="13"/>
      <c r="E62" s="119"/>
      <c r="F62" s="119"/>
      <c r="G62" s="121"/>
      <c r="H62" s="13"/>
      <c r="I62" s="2"/>
      <c r="J62" s="2"/>
      <c r="K62" s="37"/>
      <c r="L62" s="2"/>
      <c r="M62" s="45">
        <v>10</v>
      </c>
      <c r="N62" s="119">
        <v>4</v>
      </c>
      <c r="O62" s="37"/>
      <c r="P62" s="13">
        <v>1</v>
      </c>
      <c r="Q62" s="119">
        <v>2</v>
      </c>
      <c r="R62" s="119">
        <v>1</v>
      </c>
      <c r="S62" s="37"/>
      <c r="T62" s="13"/>
      <c r="U62" s="37">
        <v>12</v>
      </c>
      <c r="V62" s="29">
        <v>6</v>
      </c>
    </row>
    <row r="63" spans="2:22" x14ac:dyDescent="0.2">
      <c r="B63" s="42">
        <v>55</v>
      </c>
      <c r="C63" s="119">
        <v>1</v>
      </c>
      <c r="D63" s="13"/>
      <c r="E63" s="119"/>
      <c r="F63" s="119"/>
      <c r="G63" s="121"/>
      <c r="H63" s="13"/>
      <c r="I63" s="2"/>
      <c r="J63" s="2"/>
      <c r="K63" s="37">
        <v>1</v>
      </c>
      <c r="L63" s="2"/>
      <c r="M63" s="45">
        <v>16</v>
      </c>
      <c r="N63" s="119">
        <v>5</v>
      </c>
      <c r="O63" s="37">
        <v>2</v>
      </c>
      <c r="P63" s="13">
        <v>3</v>
      </c>
      <c r="Q63" s="119">
        <v>2</v>
      </c>
      <c r="R63" s="119"/>
      <c r="S63" s="37"/>
      <c r="T63" s="13"/>
      <c r="U63" s="37">
        <v>20</v>
      </c>
      <c r="V63" s="29">
        <v>8</v>
      </c>
    </row>
    <row r="64" spans="2:22" x14ac:dyDescent="0.2">
      <c r="B64" s="43">
        <v>56</v>
      </c>
      <c r="C64" s="7">
        <v>1</v>
      </c>
      <c r="D64" s="11"/>
      <c r="E64" s="141"/>
      <c r="F64" s="141"/>
      <c r="G64" s="269">
        <v>1</v>
      </c>
      <c r="H64" s="11"/>
      <c r="I64" s="7"/>
      <c r="J64" s="7"/>
      <c r="K64" s="37">
        <v>2</v>
      </c>
      <c r="L64" s="2"/>
      <c r="M64" s="16">
        <v>16</v>
      </c>
      <c r="N64" s="7">
        <v>3</v>
      </c>
      <c r="O64" s="10">
        <v>3</v>
      </c>
      <c r="P64" s="11">
        <v>2</v>
      </c>
      <c r="Q64" s="7">
        <v>1</v>
      </c>
      <c r="R64" s="141"/>
      <c r="S64" s="10"/>
      <c r="T64" s="11"/>
      <c r="U64" s="37">
        <v>20</v>
      </c>
      <c r="V64" s="29">
        <v>5</v>
      </c>
    </row>
    <row r="65" spans="1:24" x14ac:dyDescent="0.2">
      <c r="B65" s="42">
        <v>57</v>
      </c>
      <c r="C65" s="119">
        <v>1</v>
      </c>
      <c r="D65" s="13"/>
      <c r="E65" s="119"/>
      <c r="F65" s="119"/>
      <c r="G65" s="121">
        <v>1</v>
      </c>
      <c r="H65" s="13"/>
      <c r="I65" s="2"/>
      <c r="J65" s="2"/>
      <c r="K65" s="4">
        <v>2</v>
      </c>
      <c r="L65" s="8"/>
      <c r="M65" s="45">
        <v>17</v>
      </c>
      <c r="N65" s="119">
        <v>1</v>
      </c>
      <c r="O65" s="37">
        <v>1</v>
      </c>
      <c r="P65" s="13"/>
      <c r="Q65" s="119">
        <v>6</v>
      </c>
      <c r="R65" s="119">
        <v>1</v>
      </c>
      <c r="S65" s="37"/>
      <c r="T65" s="13"/>
      <c r="U65" s="4">
        <v>24</v>
      </c>
      <c r="V65" s="34">
        <v>2</v>
      </c>
    </row>
    <row r="66" spans="1:24" x14ac:dyDescent="0.2">
      <c r="B66" s="42">
        <v>58</v>
      </c>
      <c r="C66" s="119">
        <v>6</v>
      </c>
      <c r="D66" s="13"/>
      <c r="E66" s="119">
        <v>1</v>
      </c>
      <c r="F66" s="119"/>
      <c r="G66" s="121"/>
      <c r="H66" s="13"/>
      <c r="I66" s="2"/>
      <c r="J66" s="2"/>
      <c r="K66" s="37">
        <v>7</v>
      </c>
      <c r="L66" s="2"/>
      <c r="M66" s="45">
        <v>10</v>
      </c>
      <c r="N66" s="119">
        <v>3</v>
      </c>
      <c r="O66" s="37">
        <v>1</v>
      </c>
      <c r="P66" s="13">
        <v>2</v>
      </c>
      <c r="Q66" s="119">
        <v>1</v>
      </c>
      <c r="R66" s="119">
        <v>2</v>
      </c>
      <c r="S66" s="37"/>
      <c r="T66" s="13"/>
      <c r="U66" s="37">
        <v>12</v>
      </c>
      <c r="V66" s="29">
        <v>7</v>
      </c>
    </row>
    <row r="67" spans="1:24" x14ac:dyDescent="0.2">
      <c r="B67" s="42">
        <v>59</v>
      </c>
      <c r="C67" s="119">
        <v>8</v>
      </c>
      <c r="D67" s="13">
        <v>1</v>
      </c>
      <c r="E67" s="119">
        <v>1</v>
      </c>
      <c r="F67" s="119"/>
      <c r="G67" s="121">
        <v>1</v>
      </c>
      <c r="H67" s="13"/>
      <c r="I67" s="2"/>
      <c r="J67" s="2"/>
      <c r="K67" s="37">
        <v>10</v>
      </c>
      <c r="L67" s="2">
        <v>1</v>
      </c>
      <c r="M67" s="45">
        <v>6</v>
      </c>
      <c r="N67" s="119">
        <v>2</v>
      </c>
      <c r="O67" s="37"/>
      <c r="P67" s="13"/>
      <c r="Q67" s="119">
        <v>2</v>
      </c>
      <c r="R67" s="119"/>
      <c r="S67" s="37"/>
      <c r="T67" s="13"/>
      <c r="U67" s="37">
        <v>8</v>
      </c>
      <c r="V67" s="29">
        <v>2</v>
      </c>
    </row>
    <row r="68" spans="1:24" x14ac:dyDescent="0.2">
      <c r="B68" s="43">
        <v>60</v>
      </c>
      <c r="C68" s="7">
        <v>8</v>
      </c>
      <c r="D68" s="11">
        <v>1</v>
      </c>
      <c r="E68" s="141">
        <v>1</v>
      </c>
      <c r="F68" s="141"/>
      <c r="G68" s="269"/>
      <c r="H68" s="11"/>
      <c r="I68" s="7"/>
      <c r="J68" s="7"/>
      <c r="K68" s="10">
        <v>9</v>
      </c>
      <c r="L68" s="7">
        <v>1</v>
      </c>
      <c r="M68" s="16">
        <v>6</v>
      </c>
      <c r="N68" s="7"/>
      <c r="O68" s="10">
        <v>1</v>
      </c>
      <c r="P68" s="11"/>
      <c r="Q68" s="7">
        <v>2</v>
      </c>
      <c r="R68" s="141"/>
      <c r="S68" s="10"/>
      <c r="T68" s="11"/>
      <c r="U68" s="10">
        <v>9</v>
      </c>
      <c r="V68" s="35"/>
    </row>
    <row r="69" spans="1:24" x14ac:dyDescent="0.2">
      <c r="B69" s="42">
        <v>61</v>
      </c>
      <c r="C69" s="119">
        <v>5</v>
      </c>
      <c r="D69" s="13">
        <v>1</v>
      </c>
      <c r="E69" s="119"/>
      <c r="F69" s="119"/>
      <c r="G69" s="121">
        <v>2</v>
      </c>
      <c r="H69" s="13"/>
      <c r="I69" s="2"/>
      <c r="J69" s="2"/>
      <c r="K69" s="37">
        <v>7</v>
      </c>
      <c r="L69" s="2">
        <v>1</v>
      </c>
      <c r="M69" s="45">
        <v>13</v>
      </c>
      <c r="N69" s="119">
        <v>2</v>
      </c>
      <c r="O69" s="37">
        <v>1</v>
      </c>
      <c r="P69" s="13"/>
      <c r="Q69" s="119">
        <v>1</v>
      </c>
      <c r="R69" s="119"/>
      <c r="S69" s="37"/>
      <c r="T69" s="13"/>
      <c r="U69" s="37">
        <v>15</v>
      </c>
      <c r="V69" s="29">
        <v>2</v>
      </c>
    </row>
    <row r="70" spans="1:24" x14ac:dyDescent="0.2">
      <c r="A70" s="2"/>
      <c r="B70" s="42">
        <v>62</v>
      </c>
      <c r="C70" s="119">
        <v>9</v>
      </c>
      <c r="D70" s="122">
        <v>2</v>
      </c>
      <c r="E70" s="121">
        <v>1</v>
      </c>
      <c r="F70" s="122"/>
      <c r="G70" s="121">
        <v>1</v>
      </c>
      <c r="H70" s="119"/>
      <c r="I70" s="37"/>
      <c r="J70" s="13"/>
      <c r="K70" s="37">
        <v>11</v>
      </c>
      <c r="L70" s="2">
        <v>2</v>
      </c>
      <c r="M70" s="45">
        <v>22</v>
      </c>
      <c r="N70" s="119">
        <v>4</v>
      </c>
      <c r="O70" s="37">
        <v>3</v>
      </c>
      <c r="P70" s="13">
        <v>1</v>
      </c>
      <c r="Q70" s="119">
        <v>2</v>
      </c>
      <c r="R70" s="119">
        <v>3</v>
      </c>
      <c r="S70" s="37"/>
      <c r="T70" s="13"/>
      <c r="U70" s="37">
        <v>27</v>
      </c>
      <c r="V70" s="29">
        <v>8</v>
      </c>
    </row>
    <row r="71" spans="1:24" ht="13.5" customHeight="1" x14ac:dyDescent="0.2">
      <c r="B71" s="52"/>
      <c r="C71" s="119"/>
      <c r="G71" s="119"/>
      <c r="K71" s="119"/>
      <c r="L71" s="2"/>
      <c r="M71" s="2"/>
      <c r="N71" s="2"/>
      <c r="O71" s="2"/>
      <c r="P71" s="2"/>
      <c r="Q71" s="2"/>
      <c r="R71" s="119"/>
      <c r="S71" s="2"/>
      <c r="T71" s="2"/>
      <c r="U71" s="2"/>
      <c r="V71" s="2"/>
      <c r="W71" s="2"/>
      <c r="X71" s="2"/>
    </row>
    <row r="73" spans="1:24" ht="13.5" customHeight="1" thickBot="1" x14ac:dyDescent="0.25">
      <c r="B73" s="12"/>
    </row>
    <row r="74" spans="1:24" ht="15.75" customHeight="1" thickBot="1" x14ac:dyDescent="0.25">
      <c r="B74" s="89" t="s">
        <v>5</v>
      </c>
      <c r="C74" s="355" t="str">
        <f>C4</f>
        <v>課　　　　長　　　　補　　　　佐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6"/>
      <c r="N74" s="356"/>
      <c r="O74" s="356"/>
      <c r="P74" s="356"/>
      <c r="Q74" s="356"/>
      <c r="R74" s="356"/>
      <c r="S74" s="356"/>
      <c r="T74" s="356"/>
      <c r="U74" s="356"/>
      <c r="V74" s="357"/>
    </row>
    <row r="75" spans="1:24" ht="15.75" customHeight="1" thickBot="1" x14ac:dyDescent="0.25">
      <c r="B75" s="75" t="s">
        <v>4</v>
      </c>
      <c r="C75" s="363" t="str">
        <f>C5</f>
        <v>５　　　　　　　　級</v>
      </c>
      <c r="D75" s="364"/>
      <c r="E75" s="364"/>
      <c r="F75" s="364"/>
      <c r="G75" s="364"/>
      <c r="H75" s="364"/>
      <c r="I75" s="364"/>
      <c r="J75" s="364"/>
      <c r="K75" s="364"/>
      <c r="L75" s="365"/>
      <c r="M75" s="363" t="str">
        <f>M5</f>
        <v>４　　　　　　　　級</v>
      </c>
      <c r="N75" s="364"/>
      <c r="O75" s="364"/>
      <c r="P75" s="364"/>
      <c r="Q75" s="364"/>
      <c r="R75" s="364"/>
      <c r="S75" s="364"/>
      <c r="T75" s="364"/>
      <c r="U75" s="364"/>
      <c r="V75" s="365"/>
    </row>
    <row r="76" spans="1:24" x14ac:dyDescent="0.2">
      <c r="B76" s="87" t="s">
        <v>2</v>
      </c>
      <c r="C76" s="362" t="s">
        <v>6</v>
      </c>
      <c r="D76" s="359"/>
      <c r="E76" s="381" t="s">
        <v>7</v>
      </c>
      <c r="F76" s="381"/>
      <c r="G76" s="359" t="s">
        <v>8</v>
      </c>
      <c r="H76" s="359"/>
      <c r="I76" s="359" t="s">
        <v>9</v>
      </c>
      <c r="J76" s="359"/>
      <c r="K76" s="359" t="s">
        <v>0</v>
      </c>
      <c r="L76" s="360"/>
      <c r="M76" s="361" t="s">
        <v>6</v>
      </c>
      <c r="N76" s="359"/>
      <c r="O76" s="359" t="s">
        <v>7</v>
      </c>
      <c r="P76" s="359"/>
      <c r="Q76" s="359" t="s">
        <v>8</v>
      </c>
      <c r="R76" s="359"/>
      <c r="S76" s="359" t="s">
        <v>9</v>
      </c>
      <c r="T76" s="359"/>
      <c r="U76" s="359" t="s">
        <v>0</v>
      </c>
      <c r="V76" s="360"/>
    </row>
    <row r="77" spans="1:24" ht="13.5" thickBot="1" x14ac:dyDescent="0.25">
      <c r="B77" s="88" t="s">
        <v>12</v>
      </c>
      <c r="C77" s="369" t="s">
        <v>159</v>
      </c>
      <c r="D77" s="368"/>
      <c r="E77" s="384" t="s">
        <v>159</v>
      </c>
      <c r="F77" s="385"/>
      <c r="G77" s="367" t="s">
        <v>159</v>
      </c>
      <c r="H77" s="368"/>
      <c r="I77" s="367" t="s">
        <v>159</v>
      </c>
      <c r="J77" s="368"/>
      <c r="K77" s="367" t="s">
        <v>159</v>
      </c>
      <c r="L77" s="368"/>
      <c r="M77" s="369" t="s">
        <v>159</v>
      </c>
      <c r="N77" s="368"/>
      <c r="O77" s="367" t="s">
        <v>159</v>
      </c>
      <c r="P77" s="368"/>
      <c r="Q77" s="367" t="s">
        <v>159</v>
      </c>
      <c r="R77" s="368"/>
      <c r="S77" s="367" t="s">
        <v>159</v>
      </c>
      <c r="T77" s="368"/>
      <c r="U77" s="367" t="s">
        <v>159</v>
      </c>
      <c r="V77" s="370"/>
    </row>
    <row r="78" spans="1:24" x14ac:dyDescent="0.2">
      <c r="B78" s="38">
        <v>63</v>
      </c>
      <c r="C78" s="14">
        <v>14</v>
      </c>
      <c r="D78" s="15">
        <v>4</v>
      </c>
      <c r="E78" s="274">
        <v>1</v>
      </c>
      <c r="F78" s="274"/>
      <c r="G78" s="271">
        <v>2</v>
      </c>
      <c r="H78" s="15"/>
      <c r="I78" s="32"/>
      <c r="J78" s="32"/>
      <c r="K78" s="47">
        <v>17</v>
      </c>
      <c r="L78" s="32">
        <v>4</v>
      </c>
      <c r="M78" s="14">
        <v>19</v>
      </c>
      <c r="N78" s="32">
        <v>8</v>
      </c>
      <c r="O78" s="47">
        <v>4</v>
      </c>
      <c r="P78" s="15">
        <v>2</v>
      </c>
      <c r="Q78" s="32">
        <v>1</v>
      </c>
      <c r="R78" s="274">
        <v>1</v>
      </c>
      <c r="S78" s="47"/>
      <c r="T78" s="15"/>
      <c r="U78" s="32">
        <v>24</v>
      </c>
      <c r="V78" s="28">
        <v>11</v>
      </c>
    </row>
    <row r="79" spans="1:24" x14ac:dyDescent="0.2">
      <c r="B79" s="27">
        <v>64</v>
      </c>
      <c r="C79" s="16">
        <v>11</v>
      </c>
      <c r="D79" s="11">
        <v>1</v>
      </c>
      <c r="E79" s="141">
        <v>2</v>
      </c>
      <c r="F79" s="141"/>
      <c r="G79" s="269"/>
      <c r="H79" s="11">
        <v>1</v>
      </c>
      <c r="I79" s="7"/>
      <c r="J79" s="7"/>
      <c r="K79" s="10">
        <v>13</v>
      </c>
      <c r="L79" s="7">
        <v>2</v>
      </c>
      <c r="M79" s="16">
        <v>10</v>
      </c>
      <c r="N79" s="7">
        <v>9</v>
      </c>
      <c r="O79" s="10"/>
      <c r="P79" s="11">
        <v>1</v>
      </c>
      <c r="Q79" s="7">
        <v>6</v>
      </c>
      <c r="R79" s="141">
        <v>1</v>
      </c>
      <c r="S79" s="10"/>
      <c r="T79" s="11"/>
      <c r="U79" s="7">
        <v>16</v>
      </c>
      <c r="V79" s="35">
        <v>11</v>
      </c>
    </row>
    <row r="80" spans="1:24" x14ac:dyDescent="0.2">
      <c r="B80" s="38">
        <v>65</v>
      </c>
      <c r="C80" s="45">
        <v>12</v>
      </c>
      <c r="D80" s="13">
        <v>4</v>
      </c>
      <c r="E80" s="119"/>
      <c r="F80" s="119">
        <v>1</v>
      </c>
      <c r="G80" s="121"/>
      <c r="H80" s="13">
        <v>1</v>
      </c>
      <c r="I80" s="2"/>
      <c r="J80" s="2"/>
      <c r="K80" s="37">
        <v>12</v>
      </c>
      <c r="L80" s="2">
        <v>6</v>
      </c>
      <c r="M80" s="45">
        <v>7</v>
      </c>
      <c r="N80" s="2">
        <v>9</v>
      </c>
      <c r="O80" s="37">
        <v>1</v>
      </c>
      <c r="P80" s="13"/>
      <c r="Q80" s="119">
        <v>3</v>
      </c>
      <c r="R80" s="119"/>
      <c r="S80" s="37"/>
      <c r="T80" s="13"/>
      <c r="U80" s="2">
        <v>11</v>
      </c>
      <c r="V80" s="29">
        <v>9</v>
      </c>
    </row>
    <row r="81" spans="2:22" x14ac:dyDescent="0.2">
      <c r="B81" s="38">
        <v>66</v>
      </c>
      <c r="C81" s="45">
        <v>12</v>
      </c>
      <c r="D81" s="13">
        <v>2</v>
      </c>
      <c r="E81" s="119"/>
      <c r="F81" s="119">
        <v>1</v>
      </c>
      <c r="G81" s="121">
        <v>3</v>
      </c>
      <c r="H81" s="13"/>
      <c r="I81" s="2"/>
      <c r="J81" s="2"/>
      <c r="K81" s="37">
        <v>15</v>
      </c>
      <c r="L81" s="2">
        <v>3</v>
      </c>
      <c r="M81" s="45">
        <v>17</v>
      </c>
      <c r="N81" s="119">
        <v>4</v>
      </c>
      <c r="O81" s="37">
        <v>5</v>
      </c>
      <c r="P81" s="13">
        <v>2</v>
      </c>
      <c r="Q81" s="119">
        <v>3</v>
      </c>
      <c r="R81" s="119">
        <v>3</v>
      </c>
      <c r="S81" s="37"/>
      <c r="T81" s="13"/>
      <c r="U81" s="2">
        <v>25</v>
      </c>
      <c r="V81" s="29">
        <v>9</v>
      </c>
    </row>
    <row r="82" spans="2:22" x14ac:dyDescent="0.2">
      <c r="B82" s="38">
        <v>67</v>
      </c>
      <c r="C82" s="45">
        <v>13</v>
      </c>
      <c r="D82" s="13">
        <v>2</v>
      </c>
      <c r="E82" s="119">
        <v>2</v>
      </c>
      <c r="F82" s="119"/>
      <c r="G82" s="121">
        <v>2</v>
      </c>
      <c r="H82" s="13"/>
      <c r="I82" s="2"/>
      <c r="J82" s="2"/>
      <c r="K82" s="37">
        <v>17</v>
      </c>
      <c r="L82" s="2">
        <v>2</v>
      </c>
      <c r="M82" s="45">
        <v>4</v>
      </c>
      <c r="N82" s="119">
        <v>6</v>
      </c>
      <c r="O82" s="37">
        <v>1</v>
      </c>
      <c r="P82" s="13">
        <v>1</v>
      </c>
      <c r="Q82" s="119">
        <v>3</v>
      </c>
      <c r="R82" s="119"/>
      <c r="S82" s="37"/>
      <c r="T82" s="13"/>
      <c r="U82" s="2">
        <v>8</v>
      </c>
      <c r="V82" s="29">
        <v>7</v>
      </c>
    </row>
    <row r="83" spans="2:22" x14ac:dyDescent="0.2">
      <c r="B83" s="27">
        <v>68</v>
      </c>
      <c r="C83" s="16">
        <v>17</v>
      </c>
      <c r="D83" s="11">
        <v>3</v>
      </c>
      <c r="E83" s="141">
        <v>2</v>
      </c>
      <c r="F83" s="141"/>
      <c r="G83" s="269">
        <v>2</v>
      </c>
      <c r="H83" s="11">
        <v>3</v>
      </c>
      <c r="I83" s="7"/>
      <c r="J83" s="7"/>
      <c r="K83" s="10">
        <v>21</v>
      </c>
      <c r="L83" s="7">
        <v>6</v>
      </c>
      <c r="M83" s="16">
        <v>5</v>
      </c>
      <c r="N83" s="7">
        <v>3</v>
      </c>
      <c r="O83" s="10">
        <v>2</v>
      </c>
      <c r="P83" s="11">
        <v>1</v>
      </c>
      <c r="Q83" s="7">
        <v>3</v>
      </c>
      <c r="R83" s="141">
        <v>2</v>
      </c>
      <c r="S83" s="10"/>
      <c r="T83" s="11"/>
      <c r="U83" s="7">
        <v>10</v>
      </c>
      <c r="V83" s="35">
        <v>6</v>
      </c>
    </row>
    <row r="84" spans="2:22" x14ac:dyDescent="0.2">
      <c r="B84" s="38">
        <v>69</v>
      </c>
      <c r="C84" s="45">
        <v>13</v>
      </c>
      <c r="D84" s="13">
        <v>7</v>
      </c>
      <c r="E84" s="119">
        <v>1</v>
      </c>
      <c r="F84" s="119">
        <v>1</v>
      </c>
      <c r="G84" s="121">
        <v>3</v>
      </c>
      <c r="H84" s="13"/>
      <c r="I84" s="2"/>
      <c r="J84" s="2"/>
      <c r="K84" s="37">
        <v>17</v>
      </c>
      <c r="L84" s="2">
        <v>8</v>
      </c>
      <c r="M84" s="45">
        <v>5</v>
      </c>
      <c r="N84" s="119">
        <v>8</v>
      </c>
      <c r="O84" s="37">
        <v>2</v>
      </c>
      <c r="P84" s="13">
        <v>2</v>
      </c>
      <c r="Q84" s="119">
        <v>6</v>
      </c>
      <c r="R84" s="119">
        <v>4</v>
      </c>
      <c r="S84" s="37"/>
      <c r="T84" s="13"/>
      <c r="U84" s="2">
        <v>13</v>
      </c>
      <c r="V84" s="29">
        <v>14</v>
      </c>
    </row>
    <row r="85" spans="2:22" x14ac:dyDescent="0.2">
      <c r="B85" s="38">
        <v>70</v>
      </c>
      <c r="C85" s="45">
        <v>13</v>
      </c>
      <c r="D85" s="13">
        <v>8</v>
      </c>
      <c r="E85" s="119">
        <v>1</v>
      </c>
      <c r="F85" s="119">
        <v>2</v>
      </c>
      <c r="G85" s="121">
        <v>6</v>
      </c>
      <c r="H85" s="13">
        <v>1</v>
      </c>
      <c r="I85" s="2"/>
      <c r="J85" s="2"/>
      <c r="K85" s="37">
        <v>20</v>
      </c>
      <c r="L85" s="2">
        <v>11</v>
      </c>
      <c r="M85" s="45">
        <v>12</v>
      </c>
      <c r="N85" s="119">
        <v>5</v>
      </c>
      <c r="O85" s="37">
        <v>1</v>
      </c>
      <c r="P85" s="13">
        <v>1</v>
      </c>
      <c r="Q85" s="119">
        <v>2</v>
      </c>
      <c r="R85" s="119">
        <v>3</v>
      </c>
      <c r="S85" s="37"/>
      <c r="T85" s="13"/>
      <c r="U85" s="2">
        <v>15</v>
      </c>
      <c r="V85" s="29">
        <v>9</v>
      </c>
    </row>
    <row r="86" spans="2:22" x14ac:dyDescent="0.2">
      <c r="B86" s="38">
        <v>71</v>
      </c>
      <c r="C86" s="45">
        <v>14</v>
      </c>
      <c r="D86" s="13">
        <v>8</v>
      </c>
      <c r="E86" s="119">
        <v>4</v>
      </c>
      <c r="F86" s="119"/>
      <c r="G86" s="121">
        <v>5</v>
      </c>
      <c r="H86" s="13">
        <v>1</v>
      </c>
      <c r="I86" s="2"/>
      <c r="J86" s="2"/>
      <c r="K86" s="37">
        <v>23</v>
      </c>
      <c r="L86" s="2">
        <v>9</v>
      </c>
      <c r="M86" s="45">
        <v>5</v>
      </c>
      <c r="N86" s="119">
        <v>2</v>
      </c>
      <c r="O86" s="37">
        <v>2</v>
      </c>
      <c r="P86" s="13">
        <v>1</v>
      </c>
      <c r="Q86" s="119">
        <v>1</v>
      </c>
      <c r="R86" s="119">
        <v>1</v>
      </c>
      <c r="S86" s="37"/>
      <c r="T86" s="13"/>
      <c r="U86" s="2">
        <v>8</v>
      </c>
      <c r="V86" s="29">
        <v>4</v>
      </c>
    </row>
    <row r="87" spans="2:22" x14ac:dyDescent="0.2">
      <c r="B87" s="27">
        <v>72</v>
      </c>
      <c r="C87" s="45">
        <v>22</v>
      </c>
      <c r="D87" s="13">
        <v>8</v>
      </c>
      <c r="E87" s="119">
        <v>1</v>
      </c>
      <c r="F87" s="119">
        <v>1</v>
      </c>
      <c r="G87" s="121">
        <v>7</v>
      </c>
      <c r="H87" s="13"/>
      <c r="I87" s="2"/>
      <c r="J87" s="2"/>
      <c r="K87" s="37">
        <v>30</v>
      </c>
      <c r="L87" s="2">
        <v>9</v>
      </c>
      <c r="M87" s="45">
        <v>2</v>
      </c>
      <c r="N87" s="119">
        <v>6</v>
      </c>
      <c r="O87" s="37"/>
      <c r="P87" s="13"/>
      <c r="Q87" s="119">
        <v>3</v>
      </c>
      <c r="R87" s="119">
        <v>1</v>
      </c>
      <c r="S87" s="37"/>
      <c r="T87" s="13"/>
      <c r="U87" s="2">
        <v>5</v>
      </c>
      <c r="V87" s="29">
        <v>7</v>
      </c>
    </row>
    <row r="88" spans="2:22" x14ac:dyDescent="0.2">
      <c r="B88" s="38">
        <v>73</v>
      </c>
      <c r="C88" s="17">
        <v>14</v>
      </c>
      <c r="D88" s="9">
        <v>4</v>
      </c>
      <c r="E88" s="276">
        <v>1</v>
      </c>
      <c r="F88" s="276">
        <v>2</v>
      </c>
      <c r="G88" s="270">
        <v>4</v>
      </c>
      <c r="H88" s="9">
        <v>1</v>
      </c>
      <c r="I88" s="8"/>
      <c r="J88" s="8"/>
      <c r="K88" s="4">
        <v>19</v>
      </c>
      <c r="L88" s="8">
        <v>7</v>
      </c>
      <c r="M88" s="17">
        <v>7</v>
      </c>
      <c r="N88" s="8">
        <v>7</v>
      </c>
      <c r="O88" s="4">
        <v>2</v>
      </c>
      <c r="P88" s="9"/>
      <c r="Q88" s="8"/>
      <c r="R88" s="276">
        <v>4</v>
      </c>
      <c r="S88" s="4"/>
      <c r="T88" s="9"/>
      <c r="U88" s="8">
        <v>9</v>
      </c>
      <c r="V88" s="34">
        <v>11</v>
      </c>
    </row>
    <row r="89" spans="2:22" x14ac:dyDescent="0.2">
      <c r="B89" s="38">
        <v>74</v>
      </c>
      <c r="C89" s="45">
        <v>10</v>
      </c>
      <c r="D89" s="13">
        <v>6</v>
      </c>
      <c r="E89" s="119">
        <v>2</v>
      </c>
      <c r="F89" s="119"/>
      <c r="G89" s="121">
        <v>7</v>
      </c>
      <c r="H89" s="13">
        <v>1</v>
      </c>
      <c r="I89" s="2"/>
      <c r="J89" s="2"/>
      <c r="K89" s="37">
        <v>19</v>
      </c>
      <c r="L89" s="2">
        <v>7</v>
      </c>
      <c r="M89" s="45">
        <v>4</v>
      </c>
      <c r="N89" s="119">
        <v>2</v>
      </c>
      <c r="O89" s="37">
        <v>1</v>
      </c>
      <c r="P89" s="13"/>
      <c r="Q89" s="119">
        <v>1</v>
      </c>
      <c r="R89" s="119"/>
      <c r="S89" s="37"/>
      <c r="T89" s="13"/>
      <c r="U89" s="2">
        <v>6</v>
      </c>
      <c r="V89" s="29">
        <v>2</v>
      </c>
    </row>
    <row r="90" spans="2:22" x14ac:dyDescent="0.2">
      <c r="B90" s="38">
        <v>75</v>
      </c>
      <c r="C90" s="45">
        <v>17</v>
      </c>
      <c r="D90" s="13">
        <v>10</v>
      </c>
      <c r="E90" s="119">
        <v>3</v>
      </c>
      <c r="F90" s="119">
        <v>1</v>
      </c>
      <c r="G90" s="121">
        <v>4</v>
      </c>
      <c r="H90" s="13">
        <v>1</v>
      </c>
      <c r="I90" s="2"/>
      <c r="J90" s="2"/>
      <c r="K90" s="37">
        <v>24</v>
      </c>
      <c r="L90" s="2">
        <v>12</v>
      </c>
      <c r="M90" s="45"/>
      <c r="N90" s="119">
        <v>2</v>
      </c>
      <c r="O90" s="37">
        <v>2</v>
      </c>
      <c r="P90" s="13"/>
      <c r="Q90" s="119">
        <v>3</v>
      </c>
      <c r="R90" s="119">
        <v>2</v>
      </c>
      <c r="S90" s="37"/>
      <c r="T90" s="13"/>
      <c r="U90" s="2">
        <v>5</v>
      </c>
      <c r="V90" s="29">
        <v>4</v>
      </c>
    </row>
    <row r="91" spans="2:22" x14ac:dyDescent="0.2">
      <c r="B91" s="27">
        <v>76</v>
      </c>
      <c r="C91" s="16">
        <v>8</v>
      </c>
      <c r="D91" s="11">
        <v>8</v>
      </c>
      <c r="E91" s="141">
        <v>1</v>
      </c>
      <c r="F91" s="141">
        <v>3</v>
      </c>
      <c r="G91" s="269">
        <v>1</v>
      </c>
      <c r="H91" s="11">
        <v>1</v>
      </c>
      <c r="I91" s="7"/>
      <c r="J91" s="7"/>
      <c r="K91" s="10">
        <v>10</v>
      </c>
      <c r="L91" s="7">
        <v>12</v>
      </c>
      <c r="M91" s="16">
        <v>1</v>
      </c>
      <c r="N91" s="7">
        <v>1</v>
      </c>
      <c r="O91" s="10">
        <v>2</v>
      </c>
      <c r="P91" s="11"/>
      <c r="Q91" s="7">
        <v>1</v>
      </c>
      <c r="R91" s="141"/>
      <c r="S91" s="10"/>
      <c r="T91" s="11"/>
      <c r="U91" s="7">
        <v>4</v>
      </c>
      <c r="V91" s="35">
        <v>1</v>
      </c>
    </row>
    <row r="92" spans="2:22" x14ac:dyDescent="0.2">
      <c r="B92" s="38">
        <v>77</v>
      </c>
      <c r="C92" s="45">
        <v>14</v>
      </c>
      <c r="D92" s="13">
        <v>6</v>
      </c>
      <c r="E92" s="119"/>
      <c r="F92" s="119"/>
      <c r="G92" s="121">
        <v>3</v>
      </c>
      <c r="H92" s="13">
        <v>1</v>
      </c>
      <c r="I92" s="2"/>
      <c r="J92" s="2"/>
      <c r="K92" s="37">
        <v>17</v>
      </c>
      <c r="L92" s="2">
        <v>7</v>
      </c>
      <c r="M92" s="45">
        <v>1</v>
      </c>
      <c r="N92" s="119">
        <v>4</v>
      </c>
      <c r="O92" s="37"/>
      <c r="P92" s="13"/>
      <c r="Q92" s="119">
        <v>2</v>
      </c>
      <c r="R92" s="119">
        <v>1</v>
      </c>
      <c r="S92" s="37"/>
      <c r="T92" s="13"/>
      <c r="U92" s="2">
        <v>3</v>
      </c>
      <c r="V92" s="29">
        <v>5</v>
      </c>
    </row>
    <row r="93" spans="2:22" x14ac:dyDescent="0.2">
      <c r="B93" s="38">
        <v>78</v>
      </c>
      <c r="C93" s="45">
        <v>10</v>
      </c>
      <c r="D93" s="13">
        <v>9</v>
      </c>
      <c r="E93" s="119">
        <v>1</v>
      </c>
      <c r="F93" s="119"/>
      <c r="G93" s="121">
        <v>5</v>
      </c>
      <c r="H93" s="13"/>
      <c r="I93" s="2"/>
      <c r="J93" s="2"/>
      <c r="K93" s="37">
        <v>16</v>
      </c>
      <c r="L93" s="2">
        <v>9</v>
      </c>
      <c r="M93" s="45">
        <v>2</v>
      </c>
      <c r="N93" s="119">
        <v>5</v>
      </c>
      <c r="O93" s="37"/>
      <c r="P93" s="13"/>
      <c r="Q93" s="119"/>
      <c r="R93" s="119"/>
      <c r="S93" s="37"/>
      <c r="T93" s="13"/>
      <c r="U93" s="2">
        <v>2</v>
      </c>
      <c r="V93" s="29">
        <v>5</v>
      </c>
    </row>
    <row r="94" spans="2:22" x14ac:dyDescent="0.2">
      <c r="B94" s="38">
        <v>79</v>
      </c>
      <c r="C94" s="45">
        <v>7</v>
      </c>
      <c r="D94" s="13">
        <v>4</v>
      </c>
      <c r="E94" s="119"/>
      <c r="F94" s="119">
        <v>4</v>
      </c>
      <c r="G94" s="121">
        <v>3</v>
      </c>
      <c r="H94" s="13"/>
      <c r="I94" s="2"/>
      <c r="J94" s="2"/>
      <c r="K94" s="37">
        <v>10</v>
      </c>
      <c r="L94" s="2">
        <v>8</v>
      </c>
      <c r="M94" s="45">
        <v>5</v>
      </c>
      <c r="N94" s="119"/>
      <c r="O94" s="37">
        <v>1</v>
      </c>
      <c r="P94" s="13">
        <v>1</v>
      </c>
      <c r="Q94" s="119">
        <v>3</v>
      </c>
      <c r="R94" s="119"/>
      <c r="S94" s="37"/>
      <c r="T94" s="13"/>
      <c r="U94" s="2">
        <v>9</v>
      </c>
      <c r="V94" s="29">
        <v>1</v>
      </c>
    </row>
    <row r="95" spans="2:22" x14ac:dyDescent="0.2">
      <c r="B95" s="27">
        <v>80</v>
      </c>
      <c r="C95" s="45">
        <v>14</v>
      </c>
      <c r="D95" s="13">
        <v>7</v>
      </c>
      <c r="E95" s="119">
        <v>1</v>
      </c>
      <c r="F95" s="119">
        <v>1</v>
      </c>
      <c r="G95" s="121">
        <v>1</v>
      </c>
      <c r="H95" s="13"/>
      <c r="I95" s="2"/>
      <c r="J95" s="2"/>
      <c r="K95" s="37">
        <v>16</v>
      </c>
      <c r="L95" s="2">
        <v>8</v>
      </c>
      <c r="M95" s="45">
        <v>1</v>
      </c>
      <c r="N95" s="119">
        <v>2</v>
      </c>
      <c r="O95" s="37">
        <v>2</v>
      </c>
      <c r="P95" s="13">
        <v>1</v>
      </c>
      <c r="Q95" s="119">
        <v>4</v>
      </c>
      <c r="R95" s="119"/>
      <c r="S95" s="37"/>
      <c r="T95" s="13"/>
      <c r="U95" s="2">
        <v>7</v>
      </c>
      <c r="V95" s="29">
        <v>3</v>
      </c>
    </row>
    <row r="96" spans="2:22" x14ac:dyDescent="0.2">
      <c r="B96" s="38">
        <v>81</v>
      </c>
      <c r="C96" s="17">
        <v>7</v>
      </c>
      <c r="D96" s="9">
        <v>6</v>
      </c>
      <c r="E96" s="276">
        <v>1</v>
      </c>
      <c r="F96" s="276"/>
      <c r="G96" s="270">
        <v>3</v>
      </c>
      <c r="H96" s="9">
        <v>1</v>
      </c>
      <c r="I96" s="8"/>
      <c r="J96" s="8"/>
      <c r="K96" s="4">
        <v>11</v>
      </c>
      <c r="L96" s="8">
        <v>7</v>
      </c>
      <c r="M96" s="17">
        <v>2</v>
      </c>
      <c r="N96" s="8"/>
      <c r="O96" s="4">
        <v>1</v>
      </c>
      <c r="P96" s="9">
        <v>2</v>
      </c>
      <c r="Q96" s="8">
        <v>5</v>
      </c>
      <c r="R96" s="276">
        <v>1</v>
      </c>
      <c r="S96" s="4"/>
      <c r="T96" s="9"/>
      <c r="U96" s="8">
        <v>8</v>
      </c>
      <c r="V96" s="34">
        <v>3</v>
      </c>
    </row>
    <row r="97" spans="2:22" x14ac:dyDescent="0.2">
      <c r="B97" s="38">
        <v>82</v>
      </c>
      <c r="C97" s="45">
        <v>8</v>
      </c>
      <c r="D97" s="122">
        <v>6</v>
      </c>
      <c r="E97" s="121"/>
      <c r="F97" s="119">
        <v>1</v>
      </c>
      <c r="G97" s="121"/>
      <c r="H97" s="119">
        <v>2</v>
      </c>
      <c r="I97" s="37"/>
      <c r="J97" s="2"/>
      <c r="K97" s="37">
        <v>8</v>
      </c>
      <c r="L97" s="2">
        <v>9</v>
      </c>
      <c r="M97" s="45">
        <v>3</v>
      </c>
      <c r="N97" s="119"/>
      <c r="O97" s="37"/>
      <c r="P97" s="13"/>
      <c r="Q97" s="119"/>
      <c r="R97" s="119"/>
      <c r="S97" s="37"/>
      <c r="T97" s="13"/>
      <c r="U97" s="2">
        <v>3</v>
      </c>
      <c r="V97" s="29"/>
    </row>
    <row r="98" spans="2:22" x14ac:dyDescent="0.2">
      <c r="B98" s="38">
        <v>83</v>
      </c>
      <c r="C98" s="45">
        <v>7</v>
      </c>
      <c r="D98" s="13">
        <v>7</v>
      </c>
      <c r="E98" s="119"/>
      <c r="F98" s="119"/>
      <c r="G98" s="121"/>
      <c r="H98" s="13">
        <v>1</v>
      </c>
      <c r="I98" s="2"/>
      <c r="J98" s="2"/>
      <c r="K98" s="37">
        <v>7</v>
      </c>
      <c r="L98" s="2">
        <v>8</v>
      </c>
      <c r="M98" s="45">
        <v>1</v>
      </c>
      <c r="N98" s="119"/>
      <c r="O98" s="37"/>
      <c r="P98" s="13">
        <v>1</v>
      </c>
      <c r="Q98" s="119"/>
      <c r="R98" s="119"/>
      <c r="S98" s="37"/>
      <c r="T98" s="13"/>
      <c r="U98" s="2">
        <v>1</v>
      </c>
      <c r="V98" s="29">
        <v>1</v>
      </c>
    </row>
    <row r="99" spans="2:22" x14ac:dyDescent="0.2">
      <c r="B99" s="76">
        <v>84</v>
      </c>
      <c r="C99" s="16">
        <v>7</v>
      </c>
      <c r="D99" s="11">
        <v>6</v>
      </c>
      <c r="E99" s="141">
        <v>1</v>
      </c>
      <c r="F99" s="141">
        <v>1</v>
      </c>
      <c r="G99" s="269"/>
      <c r="H99" s="11">
        <v>1</v>
      </c>
      <c r="I99" s="7"/>
      <c r="J99" s="7"/>
      <c r="K99" s="10">
        <v>8</v>
      </c>
      <c r="L99" s="7">
        <v>8</v>
      </c>
      <c r="M99" s="16"/>
      <c r="N99" s="7"/>
      <c r="O99" s="10">
        <v>1</v>
      </c>
      <c r="P99" s="11">
        <v>1</v>
      </c>
      <c r="Q99" s="7"/>
      <c r="R99" s="141"/>
      <c r="S99" s="10"/>
      <c r="T99" s="11"/>
      <c r="U99" s="7">
        <v>1</v>
      </c>
      <c r="V99" s="35">
        <v>1</v>
      </c>
    </row>
    <row r="100" spans="2:22" x14ac:dyDescent="0.2">
      <c r="B100" s="38">
        <v>85</v>
      </c>
      <c r="C100" s="45">
        <v>9</v>
      </c>
      <c r="D100" s="13">
        <v>6</v>
      </c>
      <c r="E100" s="119">
        <v>1</v>
      </c>
      <c r="F100" s="119">
        <v>1</v>
      </c>
      <c r="G100" s="121">
        <v>3</v>
      </c>
      <c r="H100" s="13">
        <v>1</v>
      </c>
      <c r="I100" s="2"/>
      <c r="J100" s="2"/>
      <c r="K100" s="37">
        <v>13</v>
      </c>
      <c r="L100" s="2">
        <v>8</v>
      </c>
      <c r="M100" s="45"/>
      <c r="N100" s="119"/>
      <c r="O100" s="37"/>
      <c r="P100" s="13"/>
      <c r="Q100" s="119">
        <v>1</v>
      </c>
      <c r="R100" s="119"/>
      <c r="S100" s="37"/>
      <c r="T100" s="13"/>
      <c r="U100" s="2">
        <v>1</v>
      </c>
      <c r="V100" s="29"/>
    </row>
    <row r="101" spans="2:22" x14ac:dyDescent="0.2">
      <c r="B101" s="38">
        <v>86</v>
      </c>
      <c r="C101" s="45">
        <v>1</v>
      </c>
      <c r="D101" s="13">
        <v>3</v>
      </c>
      <c r="E101" s="119"/>
      <c r="F101" s="119"/>
      <c r="G101" s="121">
        <v>4</v>
      </c>
      <c r="H101" s="13">
        <v>2</v>
      </c>
      <c r="I101" s="2"/>
      <c r="J101" s="2"/>
      <c r="K101" s="37">
        <v>5</v>
      </c>
      <c r="L101" s="2">
        <v>5</v>
      </c>
      <c r="M101" s="45">
        <v>2</v>
      </c>
      <c r="N101" s="119"/>
      <c r="O101" s="37">
        <v>1</v>
      </c>
      <c r="P101" s="13"/>
      <c r="Q101" s="119">
        <v>1</v>
      </c>
      <c r="R101" s="119"/>
      <c r="S101" s="37"/>
      <c r="T101" s="13"/>
      <c r="U101" s="2">
        <v>4</v>
      </c>
      <c r="V101" s="29"/>
    </row>
    <row r="102" spans="2:22" x14ac:dyDescent="0.2">
      <c r="B102" s="38">
        <v>87</v>
      </c>
      <c r="C102" s="45">
        <v>6</v>
      </c>
      <c r="D102" s="13">
        <v>6</v>
      </c>
      <c r="E102" s="119"/>
      <c r="F102" s="119"/>
      <c r="G102" s="121">
        <v>2</v>
      </c>
      <c r="H102" s="13">
        <v>1</v>
      </c>
      <c r="I102" s="2"/>
      <c r="J102" s="2"/>
      <c r="K102" s="37">
        <v>8</v>
      </c>
      <c r="L102" s="2">
        <v>7</v>
      </c>
      <c r="M102" s="45">
        <v>1</v>
      </c>
      <c r="N102" s="119"/>
      <c r="O102" s="37"/>
      <c r="P102" s="13"/>
      <c r="Q102" s="119"/>
      <c r="R102" s="119"/>
      <c r="S102" s="37"/>
      <c r="T102" s="13"/>
      <c r="U102" s="2">
        <v>1</v>
      </c>
      <c r="V102" s="29"/>
    </row>
    <row r="103" spans="2:22" x14ac:dyDescent="0.2">
      <c r="B103" s="76">
        <v>88</v>
      </c>
      <c r="C103" s="45">
        <v>5</v>
      </c>
      <c r="D103" s="13">
        <v>2</v>
      </c>
      <c r="E103" s="119"/>
      <c r="F103" s="119">
        <v>1</v>
      </c>
      <c r="G103" s="121">
        <v>2</v>
      </c>
      <c r="H103" s="13">
        <v>1</v>
      </c>
      <c r="I103" s="2"/>
      <c r="J103" s="2"/>
      <c r="K103" s="37">
        <v>7</v>
      </c>
      <c r="L103" s="2">
        <v>4</v>
      </c>
      <c r="M103" s="45"/>
      <c r="N103" s="119"/>
      <c r="O103" s="37"/>
      <c r="P103" s="13"/>
      <c r="Q103" s="119"/>
      <c r="R103" s="119"/>
      <c r="S103" s="37"/>
      <c r="T103" s="13"/>
      <c r="U103" s="2"/>
      <c r="V103" s="29"/>
    </row>
    <row r="104" spans="2:22" x14ac:dyDescent="0.2">
      <c r="B104" s="38">
        <v>89</v>
      </c>
      <c r="C104" s="17">
        <v>9</v>
      </c>
      <c r="D104" s="9">
        <v>3</v>
      </c>
      <c r="E104" s="276"/>
      <c r="F104" s="276"/>
      <c r="G104" s="270">
        <v>1</v>
      </c>
      <c r="H104" s="9"/>
      <c r="I104" s="8"/>
      <c r="J104" s="8"/>
      <c r="K104" s="4">
        <v>10</v>
      </c>
      <c r="L104" s="34">
        <v>3</v>
      </c>
      <c r="M104" s="17">
        <v>1</v>
      </c>
      <c r="N104" s="8"/>
      <c r="O104" s="4"/>
      <c r="P104" s="9"/>
      <c r="Q104" s="8"/>
      <c r="R104" s="276"/>
      <c r="S104" s="4"/>
      <c r="T104" s="9"/>
      <c r="U104" s="8">
        <v>1</v>
      </c>
      <c r="V104" s="34"/>
    </row>
    <row r="105" spans="2:22" x14ac:dyDescent="0.2">
      <c r="B105" s="38">
        <v>90</v>
      </c>
      <c r="C105" s="45">
        <v>3</v>
      </c>
      <c r="D105" s="13">
        <v>8</v>
      </c>
      <c r="E105" s="119">
        <v>1</v>
      </c>
      <c r="F105" s="119"/>
      <c r="G105" s="121">
        <v>2</v>
      </c>
      <c r="H105" s="13">
        <v>1</v>
      </c>
      <c r="I105" s="2"/>
      <c r="J105" s="2"/>
      <c r="K105" s="37">
        <v>6</v>
      </c>
      <c r="L105" s="29">
        <v>9</v>
      </c>
      <c r="M105" s="45">
        <v>2</v>
      </c>
      <c r="N105" s="119">
        <v>1</v>
      </c>
      <c r="O105" s="37"/>
      <c r="P105" s="122"/>
      <c r="Q105" s="37"/>
      <c r="R105" s="119"/>
      <c r="S105" s="37"/>
      <c r="T105" s="2"/>
      <c r="U105" s="37">
        <v>2</v>
      </c>
      <c r="V105" s="29">
        <v>1</v>
      </c>
    </row>
    <row r="106" spans="2:22" x14ac:dyDescent="0.2">
      <c r="B106" s="38">
        <v>91</v>
      </c>
      <c r="C106" s="45">
        <v>13</v>
      </c>
      <c r="D106" s="13">
        <v>2</v>
      </c>
      <c r="E106" s="119"/>
      <c r="F106" s="119">
        <v>1</v>
      </c>
      <c r="G106" s="121"/>
      <c r="H106" s="13">
        <v>1</v>
      </c>
      <c r="I106" s="2"/>
      <c r="J106" s="2"/>
      <c r="K106" s="37">
        <v>13</v>
      </c>
      <c r="L106" s="2">
        <v>4</v>
      </c>
      <c r="M106" s="45"/>
      <c r="N106" s="119">
        <v>1</v>
      </c>
      <c r="O106" s="37"/>
      <c r="P106" s="13"/>
      <c r="Q106" s="121"/>
      <c r="R106" s="119"/>
      <c r="S106" s="37"/>
      <c r="T106" s="13"/>
      <c r="U106" s="2"/>
      <c r="V106" s="29">
        <v>1</v>
      </c>
    </row>
    <row r="107" spans="2:22" x14ac:dyDescent="0.2">
      <c r="B107" s="76">
        <v>92</v>
      </c>
      <c r="C107" s="16">
        <v>8</v>
      </c>
      <c r="D107" s="11">
        <v>5</v>
      </c>
      <c r="E107" s="141"/>
      <c r="F107" s="141"/>
      <c r="G107" s="269">
        <v>1</v>
      </c>
      <c r="H107" s="11"/>
      <c r="I107" s="7"/>
      <c r="J107" s="7"/>
      <c r="K107" s="10">
        <v>9</v>
      </c>
      <c r="L107" s="7">
        <v>5</v>
      </c>
      <c r="M107" s="16"/>
      <c r="N107" s="7"/>
      <c r="O107" s="10"/>
      <c r="P107" s="11"/>
      <c r="Q107" s="7"/>
      <c r="R107" s="141"/>
      <c r="S107" s="10"/>
      <c r="T107" s="11"/>
      <c r="U107" s="7"/>
      <c r="V107" s="35"/>
    </row>
    <row r="108" spans="2:22" ht="13.5" thickBot="1" x14ac:dyDescent="0.25">
      <c r="B108" s="38">
        <v>93</v>
      </c>
      <c r="C108" s="46">
        <v>80</v>
      </c>
      <c r="D108" s="40">
        <v>20</v>
      </c>
      <c r="E108" s="262">
        <v>2</v>
      </c>
      <c r="F108" s="262">
        <v>1</v>
      </c>
      <c r="G108" s="277">
        <v>13</v>
      </c>
      <c r="H108" s="40">
        <v>2</v>
      </c>
      <c r="I108" s="21"/>
      <c r="J108" s="21"/>
      <c r="K108" s="39">
        <v>95</v>
      </c>
      <c r="L108" s="41">
        <v>23</v>
      </c>
      <c r="M108" s="45">
        <v>1</v>
      </c>
      <c r="N108" s="119"/>
      <c r="O108" s="37"/>
      <c r="P108" s="13"/>
      <c r="Q108" s="119"/>
      <c r="R108" s="119"/>
      <c r="S108" s="37"/>
      <c r="T108" s="13"/>
      <c r="U108" s="2">
        <v>1</v>
      </c>
      <c r="V108" s="29"/>
    </row>
    <row r="109" spans="2:22" x14ac:dyDescent="0.2">
      <c r="B109" s="38">
        <v>94</v>
      </c>
      <c r="C109" s="45"/>
      <c r="D109" s="13"/>
      <c r="E109" s="119"/>
      <c r="F109" s="119"/>
      <c r="G109" s="121"/>
      <c r="H109" s="13"/>
      <c r="I109" s="2"/>
      <c r="J109" s="2"/>
      <c r="K109" s="37" t="str">
        <f t="shared" ref="K109:L125" si="0">IF(C109+E109+G109+I109=0,"",C109+E109+G109+I109)</f>
        <v/>
      </c>
      <c r="L109" s="2" t="str">
        <f t="shared" si="0"/>
        <v/>
      </c>
      <c r="M109" s="45">
        <v>1</v>
      </c>
      <c r="N109" s="119"/>
      <c r="O109" s="37"/>
      <c r="P109" s="13"/>
      <c r="Q109" s="119"/>
      <c r="R109" s="119"/>
      <c r="S109" s="37"/>
      <c r="T109" s="13"/>
      <c r="U109" s="2">
        <v>1</v>
      </c>
      <c r="V109" s="29"/>
    </row>
    <row r="110" spans="2:22" x14ac:dyDescent="0.2">
      <c r="B110" s="38">
        <v>95</v>
      </c>
      <c r="C110" s="45"/>
      <c r="D110" s="13"/>
      <c r="E110" s="119"/>
      <c r="F110" s="119"/>
      <c r="G110" s="121"/>
      <c r="H110" s="13"/>
      <c r="I110" s="2"/>
      <c r="J110" s="2"/>
      <c r="K110" s="37" t="str">
        <f t="shared" si="0"/>
        <v/>
      </c>
      <c r="L110" s="2" t="str">
        <f t="shared" si="0"/>
        <v/>
      </c>
      <c r="M110" s="45">
        <v>1</v>
      </c>
      <c r="N110" s="119"/>
      <c r="O110" s="37"/>
      <c r="P110" s="13"/>
      <c r="Q110" s="119"/>
      <c r="R110" s="119"/>
      <c r="S110" s="37"/>
      <c r="T110" s="13"/>
      <c r="U110" s="2">
        <v>1</v>
      </c>
      <c r="V110" s="29"/>
    </row>
    <row r="111" spans="2:22" x14ac:dyDescent="0.2">
      <c r="B111" s="76">
        <v>96</v>
      </c>
      <c r="C111" s="45"/>
      <c r="D111" s="13"/>
      <c r="E111" s="119"/>
      <c r="F111" s="119"/>
      <c r="G111" s="121"/>
      <c r="H111" s="13"/>
      <c r="I111" s="2"/>
      <c r="J111" s="2"/>
      <c r="K111" s="37" t="str">
        <f t="shared" si="0"/>
        <v/>
      </c>
      <c r="L111" s="2" t="str">
        <f t="shared" si="0"/>
        <v/>
      </c>
      <c r="M111" s="45"/>
      <c r="N111" s="119"/>
      <c r="O111" s="37"/>
      <c r="P111" s="13"/>
      <c r="Q111" s="119"/>
      <c r="R111" s="119"/>
      <c r="S111" s="37"/>
      <c r="T111" s="13"/>
      <c r="U111" s="2"/>
      <c r="V111" s="29"/>
    </row>
    <row r="112" spans="2:22" ht="13.5" thickBot="1" x14ac:dyDescent="0.25">
      <c r="B112" s="38">
        <v>97</v>
      </c>
      <c r="C112" s="17"/>
      <c r="D112" s="9"/>
      <c r="E112" s="276"/>
      <c r="F112" s="276"/>
      <c r="G112" s="270"/>
      <c r="H112" s="9"/>
      <c r="I112" s="8"/>
      <c r="J112" s="8"/>
      <c r="K112" s="4" t="str">
        <f t="shared" si="0"/>
        <v/>
      </c>
      <c r="L112" s="34" t="str">
        <f t="shared" si="0"/>
        <v/>
      </c>
      <c r="M112" s="46">
        <v>1</v>
      </c>
      <c r="N112" s="21">
        <v>1</v>
      </c>
      <c r="O112" s="39"/>
      <c r="P112" s="40"/>
      <c r="Q112" s="21"/>
      <c r="R112" s="262"/>
      <c r="S112" s="39"/>
      <c r="T112" s="40"/>
      <c r="U112" s="21">
        <v>1</v>
      </c>
      <c r="V112" s="41">
        <v>1</v>
      </c>
    </row>
    <row r="113" spans="2:22" x14ac:dyDescent="0.2">
      <c r="B113" s="38"/>
      <c r="C113" s="45"/>
      <c r="D113" s="13"/>
      <c r="E113" s="119"/>
      <c r="F113" s="119"/>
      <c r="G113" s="121"/>
      <c r="H113" s="13"/>
      <c r="I113" s="2"/>
      <c r="J113" s="2"/>
      <c r="K113" s="37" t="str">
        <f t="shared" si="0"/>
        <v/>
      </c>
      <c r="L113" s="29" t="str">
        <f t="shared" si="0"/>
        <v/>
      </c>
      <c r="M113" s="2"/>
      <c r="N113" s="2"/>
      <c r="O113" s="37"/>
      <c r="P113" s="13"/>
      <c r="Q113" s="119"/>
      <c r="R113" s="119"/>
      <c r="S113" s="37"/>
      <c r="T113" s="13"/>
      <c r="U113" s="2" t="str">
        <f t="shared" ref="U113:V125" si="1">IF(M113+O113+Q113+S113=0,"",M113+O113+Q113+S113)</f>
        <v/>
      </c>
      <c r="V113" s="29" t="str">
        <f t="shared" si="1"/>
        <v/>
      </c>
    </row>
    <row r="114" spans="2:22" x14ac:dyDescent="0.2">
      <c r="B114" s="38"/>
      <c r="C114" s="45"/>
      <c r="D114" s="13"/>
      <c r="E114" s="119"/>
      <c r="F114" s="119"/>
      <c r="G114" s="121"/>
      <c r="H114" s="13"/>
      <c r="I114" s="2"/>
      <c r="J114" s="2"/>
      <c r="K114" s="37" t="str">
        <f t="shared" si="0"/>
        <v/>
      </c>
      <c r="L114" s="29" t="str">
        <f t="shared" si="0"/>
        <v/>
      </c>
      <c r="M114" s="2"/>
      <c r="N114" s="2"/>
      <c r="O114" s="37"/>
      <c r="P114" s="13"/>
      <c r="Q114" s="2"/>
      <c r="R114" s="119"/>
      <c r="S114" s="37"/>
      <c r="T114" s="13"/>
      <c r="U114" s="2" t="str">
        <f t="shared" si="1"/>
        <v/>
      </c>
      <c r="V114" s="29" t="str">
        <f t="shared" si="1"/>
        <v/>
      </c>
    </row>
    <row r="115" spans="2:22" x14ac:dyDescent="0.2">
      <c r="B115" s="27"/>
      <c r="C115" s="16"/>
      <c r="D115" s="11"/>
      <c r="E115" s="141"/>
      <c r="F115" s="141"/>
      <c r="G115" s="269"/>
      <c r="H115" s="11"/>
      <c r="I115" s="7"/>
      <c r="J115" s="7"/>
      <c r="K115" s="10" t="str">
        <f t="shared" si="0"/>
        <v/>
      </c>
      <c r="L115" s="35" t="str">
        <f t="shared" si="0"/>
        <v/>
      </c>
      <c r="M115" s="7"/>
      <c r="N115" s="7"/>
      <c r="O115" s="10"/>
      <c r="P115" s="11"/>
      <c r="Q115" s="7"/>
      <c r="R115" s="141"/>
      <c r="S115" s="10"/>
      <c r="T115" s="11"/>
      <c r="U115" s="7" t="str">
        <f t="shared" si="1"/>
        <v/>
      </c>
      <c r="V115" s="35" t="str">
        <f t="shared" si="1"/>
        <v/>
      </c>
    </row>
    <row r="116" spans="2:22" x14ac:dyDescent="0.2">
      <c r="B116" s="38"/>
      <c r="C116" s="45"/>
      <c r="D116" s="2"/>
      <c r="E116" s="270"/>
      <c r="F116" s="278"/>
      <c r="G116" s="119"/>
      <c r="H116" s="2"/>
      <c r="I116" s="4"/>
      <c r="J116" s="9"/>
      <c r="K116" s="2" t="str">
        <f t="shared" si="0"/>
        <v/>
      </c>
      <c r="L116" s="29" t="str">
        <f t="shared" si="0"/>
        <v/>
      </c>
      <c r="M116" s="2"/>
      <c r="N116" s="2"/>
      <c r="O116" s="37"/>
      <c r="P116" s="13"/>
      <c r="Q116" s="2"/>
      <c r="R116" s="119"/>
      <c r="S116" s="37"/>
      <c r="T116" s="13"/>
      <c r="U116" s="2" t="str">
        <f t="shared" si="1"/>
        <v/>
      </c>
      <c r="V116" s="29" t="str">
        <f t="shared" si="1"/>
        <v/>
      </c>
    </row>
    <row r="117" spans="2:22" x14ac:dyDescent="0.2">
      <c r="B117" s="38"/>
      <c r="C117" s="45"/>
      <c r="D117" s="13"/>
      <c r="E117" s="119"/>
      <c r="F117" s="119"/>
      <c r="G117" s="121"/>
      <c r="H117" s="13"/>
      <c r="I117" s="2"/>
      <c r="J117" s="2"/>
      <c r="K117" s="37" t="str">
        <f t="shared" si="0"/>
        <v/>
      </c>
      <c r="L117" s="29" t="str">
        <f t="shared" si="0"/>
        <v/>
      </c>
      <c r="M117" s="2"/>
      <c r="N117" s="2"/>
      <c r="O117" s="37"/>
      <c r="P117" s="13"/>
      <c r="Q117" s="2"/>
      <c r="R117" s="119"/>
      <c r="S117" s="37"/>
      <c r="T117" s="13"/>
      <c r="U117" s="2" t="str">
        <f t="shared" si="1"/>
        <v/>
      </c>
      <c r="V117" s="29" t="str">
        <f t="shared" si="1"/>
        <v/>
      </c>
    </row>
    <row r="118" spans="2:22" x14ac:dyDescent="0.2">
      <c r="B118" s="38"/>
      <c r="C118" s="45"/>
      <c r="D118" s="13"/>
      <c r="E118" s="119"/>
      <c r="F118" s="119"/>
      <c r="G118" s="121"/>
      <c r="H118" s="13"/>
      <c r="I118" s="2"/>
      <c r="J118" s="2"/>
      <c r="K118" s="37" t="str">
        <f t="shared" si="0"/>
        <v/>
      </c>
      <c r="L118" s="29" t="str">
        <f t="shared" si="0"/>
        <v/>
      </c>
      <c r="M118" s="2"/>
      <c r="N118" s="2"/>
      <c r="O118" s="37"/>
      <c r="P118" s="13"/>
      <c r="Q118" s="2"/>
      <c r="R118" s="119"/>
      <c r="S118" s="37"/>
      <c r="T118" s="13"/>
      <c r="U118" s="2" t="str">
        <f t="shared" si="1"/>
        <v/>
      </c>
      <c r="V118" s="29" t="str">
        <f t="shared" si="1"/>
        <v/>
      </c>
    </row>
    <row r="119" spans="2:22" x14ac:dyDescent="0.2">
      <c r="B119" s="27"/>
      <c r="C119" s="45"/>
      <c r="D119" s="13"/>
      <c r="E119" s="119"/>
      <c r="F119" s="119"/>
      <c r="G119" s="121"/>
      <c r="H119" s="13"/>
      <c r="I119" s="2"/>
      <c r="J119" s="2"/>
      <c r="K119" s="37" t="str">
        <f t="shared" si="0"/>
        <v/>
      </c>
      <c r="L119" s="29" t="str">
        <f t="shared" si="0"/>
        <v/>
      </c>
      <c r="M119" s="7"/>
      <c r="N119" s="7"/>
      <c r="O119" s="10"/>
      <c r="P119" s="11"/>
      <c r="Q119" s="7"/>
      <c r="R119" s="141"/>
      <c r="S119" s="10"/>
      <c r="T119" s="11"/>
      <c r="U119" s="7" t="str">
        <f t="shared" si="1"/>
        <v/>
      </c>
      <c r="V119" s="35" t="str">
        <f t="shared" si="1"/>
        <v/>
      </c>
    </row>
    <row r="120" spans="2:22" x14ac:dyDescent="0.2">
      <c r="B120" s="38"/>
      <c r="C120" s="17"/>
      <c r="D120" s="9"/>
      <c r="E120" s="276"/>
      <c r="F120" s="276"/>
      <c r="G120" s="270"/>
      <c r="H120" s="9"/>
      <c r="I120" s="8"/>
      <c r="J120" s="8"/>
      <c r="K120" s="4" t="str">
        <f t="shared" si="0"/>
        <v/>
      </c>
      <c r="L120" s="34" t="str">
        <f t="shared" si="0"/>
        <v/>
      </c>
      <c r="M120" s="2"/>
      <c r="N120" s="2"/>
      <c r="O120" s="37"/>
      <c r="P120" s="13"/>
      <c r="Q120" s="2"/>
      <c r="R120" s="119"/>
      <c r="S120" s="37"/>
      <c r="T120" s="13"/>
      <c r="U120" s="2" t="str">
        <f t="shared" si="1"/>
        <v/>
      </c>
      <c r="V120" s="29" t="str">
        <f t="shared" si="1"/>
        <v/>
      </c>
    </row>
    <row r="121" spans="2:22" x14ac:dyDescent="0.2">
      <c r="B121" s="38"/>
      <c r="C121" s="45"/>
      <c r="D121" s="13"/>
      <c r="E121" s="119"/>
      <c r="F121" s="119"/>
      <c r="G121" s="121"/>
      <c r="H121" s="13"/>
      <c r="I121" s="2"/>
      <c r="J121" s="2"/>
      <c r="K121" s="37" t="str">
        <f t="shared" si="0"/>
        <v/>
      </c>
      <c r="L121" s="29" t="str">
        <f t="shared" si="0"/>
        <v/>
      </c>
      <c r="M121" s="2"/>
      <c r="N121" s="2"/>
      <c r="O121" s="37"/>
      <c r="P121" s="13"/>
      <c r="Q121" s="2"/>
      <c r="R121" s="119"/>
      <c r="S121" s="37"/>
      <c r="T121" s="13"/>
      <c r="U121" s="2" t="str">
        <f t="shared" si="1"/>
        <v/>
      </c>
      <c r="V121" s="29" t="str">
        <f t="shared" si="1"/>
        <v/>
      </c>
    </row>
    <row r="122" spans="2:22" x14ac:dyDescent="0.2">
      <c r="B122" s="38"/>
      <c r="C122" s="45"/>
      <c r="D122" s="13"/>
      <c r="E122" s="119"/>
      <c r="F122" s="119"/>
      <c r="G122" s="121"/>
      <c r="H122" s="13"/>
      <c r="I122" s="2"/>
      <c r="J122" s="2"/>
      <c r="K122" s="37" t="str">
        <f t="shared" si="0"/>
        <v/>
      </c>
      <c r="L122" s="29" t="str">
        <f t="shared" si="0"/>
        <v/>
      </c>
      <c r="M122" s="2"/>
      <c r="N122" s="2"/>
      <c r="O122" s="37"/>
      <c r="P122" s="13"/>
      <c r="Q122" s="2"/>
      <c r="R122" s="119"/>
      <c r="S122" s="37"/>
      <c r="T122" s="13"/>
      <c r="U122" s="2" t="str">
        <f t="shared" si="1"/>
        <v/>
      </c>
      <c r="V122" s="29" t="str">
        <f t="shared" si="1"/>
        <v/>
      </c>
    </row>
    <row r="123" spans="2:22" x14ac:dyDescent="0.2">
      <c r="B123" s="27"/>
      <c r="C123" s="16"/>
      <c r="D123" s="11"/>
      <c r="E123" s="141"/>
      <c r="F123" s="141"/>
      <c r="G123" s="269"/>
      <c r="H123" s="11"/>
      <c r="I123" s="7"/>
      <c r="J123" s="7"/>
      <c r="K123" s="10" t="str">
        <f t="shared" si="0"/>
        <v/>
      </c>
      <c r="L123" s="35" t="str">
        <f t="shared" si="0"/>
        <v/>
      </c>
      <c r="M123" s="7"/>
      <c r="N123" s="7"/>
      <c r="O123" s="10"/>
      <c r="P123" s="11"/>
      <c r="Q123" s="7"/>
      <c r="R123" s="141"/>
      <c r="S123" s="10"/>
      <c r="T123" s="11"/>
      <c r="U123" s="7" t="str">
        <f t="shared" si="1"/>
        <v/>
      </c>
      <c r="V123" s="35" t="str">
        <f t="shared" si="1"/>
        <v/>
      </c>
    </row>
    <row r="124" spans="2:22" x14ac:dyDescent="0.2">
      <c r="B124" s="38"/>
      <c r="C124" s="45"/>
      <c r="D124" s="13"/>
      <c r="E124" s="119"/>
      <c r="F124" s="119"/>
      <c r="G124" s="121"/>
      <c r="H124" s="13"/>
      <c r="I124" s="2"/>
      <c r="J124" s="2"/>
      <c r="K124" s="37" t="str">
        <f t="shared" si="0"/>
        <v/>
      </c>
      <c r="L124" s="29" t="str">
        <f t="shared" si="0"/>
        <v/>
      </c>
      <c r="M124" s="2"/>
      <c r="N124" s="2"/>
      <c r="O124" s="37"/>
      <c r="P124" s="13"/>
      <c r="Q124" s="2"/>
      <c r="R124" s="119"/>
      <c r="S124" s="37"/>
      <c r="T124" s="13"/>
      <c r="U124" s="2" t="str">
        <f t="shared" si="1"/>
        <v/>
      </c>
      <c r="V124" s="29" t="str">
        <f t="shared" si="1"/>
        <v/>
      </c>
    </row>
    <row r="125" spans="2:22" x14ac:dyDescent="0.2">
      <c r="B125" s="38"/>
      <c r="C125" s="45"/>
      <c r="D125" s="13"/>
      <c r="E125" s="119"/>
      <c r="F125" s="119"/>
      <c r="G125" s="121"/>
      <c r="H125" s="13"/>
      <c r="I125" s="2"/>
      <c r="J125" s="2"/>
      <c r="K125" s="37" t="str">
        <f t="shared" si="0"/>
        <v/>
      </c>
      <c r="L125" s="29" t="str">
        <f t="shared" si="0"/>
        <v/>
      </c>
      <c r="M125" s="2"/>
      <c r="N125" s="2"/>
      <c r="O125" s="37"/>
      <c r="P125" s="13"/>
      <c r="Q125" s="2"/>
      <c r="R125" s="119"/>
      <c r="S125" s="37"/>
      <c r="T125" s="13"/>
      <c r="U125" s="2" t="str">
        <f t="shared" si="1"/>
        <v/>
      </c>
      <c r="V125" s="29" t="str">
        <f t="shared" si="1"/>
        <v/>
      </c>
    </row>
    <row r="126" spans="2:22" x14ac:dyDescent="0.2">
      <c r="B126" s="38"/>
      <c r="C126" s="45"/>
      <c r="D126" s="13"/>
      <c r="E126" s="119"/>
      <c r="F126" s="119"/>
      <c r="G126" s="121"/>
      <c r="H126" s="13"/>
      <c r="I126" s="2"/>
      <c r="J126" s="2"/>
      <c r="K126" s="37"/>
      <c r="L126" s="29"/>
      <c r="M126" s="2"/>
      <c r="N126" s="2"/>
      <c r="O126" s="37"/>
      <c r="P126" s="13"/>
      <c r="Q126" s="2"/>
      <c r="R126" s="119"/>
      <c r="S126" s="37"/>
      <c r="T126" s="13"/>
      <c r="U126" s="2"/>
      <c r="V126" s="29"/>
    </row>
    <row r="127" spans="2:22" x14ac:dyDescent="0.2">
      <c r="B127" s="27"/>
      <c r="C127" s="16"/>
      <c r="D127" s="11"/>
      <c r="E127" s="141"/>
      <c r="F127" s="141"/>
      <c r="G127" s="269"/>
      <c r="H127" s="11"/>
      <c r="I127" s="7"/>
      <c r="J127" s="7"/>
      <c r="K127" s="10"/>
      <c r="L127" s="35"/>
      <c r="M127" s="7"/>
      <c r="N127" s="7"/>
      <c r="O127" s="10"/>
      <c r="P127" s="11"/>
      <c r="Q127" s="7"/>
      <c r="R127" s="141"/>
      <c r="S127" s="10"/>
      <c r="T127" s="11"/>
      <c r="U127" s="7"/>
      <c r="V127" s="35"/>
    </row>
    <row r="128" spans="2:22" x14ac:dyDescent="0.2">
      <c r="B128" s="38"/>
      <c r="C128" s="45"/>
      <c r="D128" s="13"/>
      <c r="E128" s="119"/>
      <c r="F128" s="119"/>
      <c r="G128" s="121"/>
      <c r="H128" s="13"/>
      <c r="I128" s="2"/>
      <c r="J128" s="2"/>
      <c r="K128" s="37"/>
      <c r="L128" s="29"/>
      <c r="M128" s="2"/>
      <c r="N128" s="2"/>
      <c r="O128" s="37"/>
      <c r="P128" s="13"/>
      <c r="Q128" s="2"/>
      <c r="R128" s="119"/>
      <c r="S128" s="37"/>
      <c r="T128" s="13"/>
      <c r="U128" s="2"/>
      <c r="V128" s="29"/>
    </row>
    <row r="129" spans="2:22" x14ac:dyDescent="0.2">
      <c r="B129" s="38"/>
      <c r="C129" s="45"/>
      <c r="D129" s="13"/>
      <c r="E129" s="119"/>
      <c r="F129" s="119"/>
      <c r="G129" s="121"/>
      <c r="H129" s="13"/>
      <c r="I129" s="2"/>
      <c r="J129" s="2"/>
      <c r="K129" s="37"/>
      <c r="L129" s="29"/>
      <c r="M129" s="2"/>
      <c r="N129" s="2"/>
      <c r="O129" s="37"/>
      <c r="P129" s="13"/>
      <c r="Q129" s="2"/>
      <c r="R129" s="119"/>
      <c r="S129" s="37"/>
      <c r="T129" s="13"/>
      <c r="U129" s="2"/>
      <c r="V129" s="29"/>
    </row>
    <row r="130" spans="2:22" x14ac:dyDescent="0.2">
      <c r="B130" s="38"/>
      <c r="C130" s="45"/>
      <c r="D130" s="13"/>
      <c r="E130" s="119"/>
      <c r="F130" s="119"/>
      <c r="G130" s="121"/>
      <c r="H130" s="13"/>
      <c r="I130" s="2"/>
      <c r="J130" s="2"/>
      <c r="K130" s="37"/>
      <c r="L130" s="29"/>
      <c r="M130" s="2"/>
      <c r="N130" s="2"/>
      <c r="O130" s="37"/>
      <c r="P130" s="13"/>
      <c r="Q130" s="2"/>
      <c r="R130" s="119"/>
      <c r="S130" s="37"/>
      <c r="T130" s="13"/>
      <c r="U130" s="2"/>
      <c r="V130" s="29"/>
    </row>
    <row r="131" spans="2:22" x14ac:dyDescent="0.2">
      <c r="B131" s="27"/>
      <c r="C131" s="16"/>
      <c r="D131" s="11"/>
      <c r="E131" s="141"/>
      <c r="F131" s="141"/>
      <c r="G131" s="269"/>
      <c r="H131" s="11"/>
      <c r="I131" s="7"/>
      <c r="J131" s="7"/>
      <c r="K131" s="10"/>
      <c r="L131" s="35"/>
      <c r="M131" s="7"/>
      <c r="N131" s="7"/>
      <c r="O131" s="10"/>
      <c r="P131" s="11"/>
      <c r="Q131" s="7"/>
      <c r="R131" s="141"/>
      <c r="S131" s="10"/>
      <c r="T131" s="11"/>
      <c r="U131" s="7"/>
      <c r="V131" s="35"/>
    </row>
    <row r="132" spans="2:22" ht="13.5" thickBot="1" x14ac:dyDescent="0.25">
      <c r="B132" s="38"/>
      <c r="C132" s="45"/>
      <c r="D132" s="13"/>
      <c r="E132" s="119"/>
      <c r="F132" s="119"/>
      <c r="G132" s="121"/>
      <c r="H132" s="13"/>
      <c r="I132" s="2"/>
      <c r="J132" s="2"/>
      <c r="K132" s="37"/>
      <c r="L132" s="29"/>
      <c r="M132" s="2"/>
      <c r="N132" s="2"/>
      <c r="O132" s="37"/>
      <c r="P132" s="13"/>
      <c r="Q132" s="2"/>
      <c r="R132" s="119"/>
      <c r="S132" s="37"/>
      <c r="T132" s="13"/>
      <c r="U132" s="2"/>
      <c r="V132" s="29"/>
    </row>
    <row r="133" spans="2:22" ht="16.5" customHeight="1" thickBot="1" x14ac:dyDescent="0.25">
      <c r="B133" s="54" t="s">
        <v>0</v>
      </c>
      <c r="C133" s="55">
        <f>SUM(C8:C70)+SUM(C78:C132)</f>
        <v>437</v>
      </c>
      <c r="D133" s="56">
        <f>SUM(D8:D70)+SUM(D78:D132)</f>
        <v>186</v>
      </c>
      <c r="E133" s="272">
        <f t="shared" ref="E133:K133" si="2">SUM(E8:E70)+SUM(E78:E132)</f>
        <v>33</v>
      </c>
      <c r="F133" s="279">
        <f t="shared" si="2"/>
        <v>23</v>
      </c>
      <c r="G133" s="120">
        <f>SUM(G8:G70)+SUM(G78:G132)</f>
        <v>95</v>
      </c>
      <c r="H133" s="56">
        <f t="shared" si="2"/>
        <v>26</v>
      </c>
      <c r="I133" s="57">
        <f t="shared" si="2"/>
        <v>0</v>
      </c>
      <c r="J133" s="58">
        <f t="shared" si="2"/>
        <v>0</v>
      </c>
      <c r="K133" s="56">
        <f t="shared" si="2"/>
        <v>565</v>
      </c>
      <c r="L133" s="59">
        <f>SUM(L8:L70)+SUM(L78:L132)</f>
        <v>235</v>
      </c>
      <c r="M133" s="55">
        <f>SUM(M8:M70)+SUM(M78:M132)</f>
        <v>282</v>
      </c>
      <c r="N133" s="56">
        <f t="shared" ref="N133:U133" si="3">SUM(N8:N70)+SUM(N78:N132)</f>
        <v>120</v>
      </c>
      <c r="O133" s="57">
        <f t="shared" si="3"/>
        <v>45</v>
      </c>
      <c r="P133" s="58">
        <f t="shared" si="3"/>
        <v>27</v>
      </c>
      <c r="Q133" s="56">
        <f t="shared" si="3"/>
        <v>74</v>
      </c>
      <c r="R133" s="120">
        <f t="shared" si="3"/>
        <v>31</v>
      </c>
      <c r="S133" s="57">
        <f t="shared" si="3"/>
        <v>0</v>
      </c>
      <c r="T133" s="58">
        <f t="shared" si="3"/>
        <v>0</v>
      </c>
      <c r="U133" s="56">
        <f t="shared" si="3"/>
        <v>401</v>
      </c>
      <c r="V133" s="59">
        <f>SUM(V8:V70)+SUM(V78:V132)</f>
        <v>178</v>
      </c>
    </row>
    <row r="134" spans="2:22" ht="16.5" customHeight="1" thickBot="1" x14ac:dyDescent="0.25">
      <c r="B134" s="60" t="s">
        <v>15</v>
      </c>
      <c r="C134" s="55"/>
      <c r="D134" s="58">
        <f>C133+D133</f>
        <v>623</v>
      </c>
      <c r="E134" s="272"/>
      <c r="F134" s="279">
        <f>E133+F133</f>
        <v>56</v>
      </c>
      <c r="G134" s="272"/>
      <c r="H134" s="58">
        <f>G133+H133</f>
        <v>121</v>
      </c>
      <c r="I134" s="57"/>
      <c r="J134" s="58">
        <f>I133+J133</f>
        <v>0</v>
      </c>
      <c r="K134" s="57"/>
      <c r="L134" s="59">
        <f>K133+L133</f>
        <v>800</v>
      </c>
      <c r="M134" s="55"/>
      <c r="N134" s="58">
        <f>M133+N133</f>
        <v>402</v>
      </c>
      <c r="O134" s="57"/>
      <c r="P134" s="58">
        <f>O133+P133</f>
        <v>72</v>
      </c>
      <c r="Q134" s="57"/>
      <c r="R134" s="279">
        <f>Q133+R133</f>
        <v>105</v>
      </c>
      <c r="S134" s="57"/>
      <c r="T134" s="58">
        <f>S133+T133</f>
        <v>0</v>
      </c>
      <c r="U134" s="57"/>
      <c r="V134" s="59">
        <f>U133+V133</f>
        <v>579</v>
      </c>
    </row>
    <row r="135" spans="2:22" ht="16.5" customHeight="1" thickBot="1" x14ac:dyDescent="0.25">
      <c r="B135" s="179" t="s">
        <v>14</v>
      </c>
      <c r="C135" s="55"/>
      <c r="D135" s="56"/>
      <c r="E135" s="120"/>
      <c r="F135" s="120"/>
      <c r="G135" s="120"/>
      <c r="H135" s="117"/>
      <c r="I135" s="117"/>
      <c r="J135" s="117"/>
      <c r="K135" s="117"/>
      <c r="L135" s="117"/>
      <c r="M135" s="55"/>
      <c r="N135" s="117"/>
      <c r="O135" s="117" t="s">
        <v>25</v>
      </c>
      <c r="P135" s="117"/>
      <c r="R135" s="280">
        <f>V134+主査43!L134</f>
        <v>583</v>
      </c>
      <c r="S135" s="63" t="s">
        <v>3</v>
      </c>
      <c r="T135" s="352">
        <f>ROUND(R135/主事21!T144*100,1)</f>
        <v>10.7</v>
      </c>
      <c r="U135" s="117" t="s">
        <v>17</v>
      </c>
      <c r="V135" s="59"/>
    </row>
    <row r="136" spans="2:22" ht="16.5" customHeight="1" thickBot="1" x14ac:dyDescent="0.25">
      <c r="B136" s="61" t="s">
        <v>16</v>
      </c>
      <c r="C136" s="49"/>
      <c r="D136" s="26"/>
      <c r="E136" s="266"/>
      <c r="F136" s="266"/>
      <c r="G136" s="266"/>
      <c r="H136" s="26"/>
      <c r="I136" s="62"/>
      <c r="J136" s="26"/>
      <c r="K136" s="26"/>
      <c r="L136" s="26"/>
      <c r="M136" s="117"/>
      <c r="N136" s="26"/>
      <c r="O136" s="26"/>
      <c r="P136" s="26"/>
      <c r="Q136" s="383"/>
      <c r="R136" s="383"/>
      <c r="S136" s="62"/>
      <c r="T136" s="183"/>
      <c r="U136" s="26"/>
      <c r="V136" s="31"/>
    </row>
    <row r="138" spans="2:22" x14ac:dyDescent="0.2">
      <c r="B138" s="36"/>
    </row>
    <row r="139" spans="2:22" x14ac:dyDescent="0.2">
      <c r="B139" s="36"/>
    </row>
  </sheetData>
  <mergeCells count="47">
    <mergeCell ref="C4:V4"/>
    <mergeCell ref="C74:V74"/>
    <mergeCell ref="Q136:R136"/>
    <mergeCell ref="S77:T77"/>
    <mergeCell ref="U77:V77"/>
    <mergeCell ref="S7:T7"/>
    <mergeCell ref="U7:V7"/>
    <mergeCell ref="C77:D77"/>
    <mergeCell ref="E77:F77"/>
    <mergeCell ref="G77:H77"/>
    <mergeCell ref="C7:D7"/>
    <mergeCell ref="E7:F7"/>
    <mergeCell ref="G7:H7"/>
    <mergeCell ref="I7:J7"/>
    <mergeCell ref="K7:L7"/>
    <mergeCell ref="I77:J77"/>
    <mergeCell ref="K77:L77"/>
    <mergeCell ref="M77:N77"/>
    <mergeCell ref="O77:P77"/>
    <mergeCell ref="Q77:R77"/>
    <mergeCell ref="U76:V76"/>
    <mergeCell ref="O7:P7"/>
    <mergeCell ref="Q7:R7"/>
    <mergeCell ref="M7:N7"/>
    <mergeCell ref="S76:T76"/>
    <mergeCell ref="G76:H76"/>
    <mergeCell ref="I76:J76"/>
    <mergeCell ref="K76:L76"/>
    <mergeCell ref="M76:N76"/>
    <mergeCell ref="O76:P76"/>
    <mergeCell ref="C75:L75"/>
    <mergeCell ref="M75:V75"/>
    <mergeCell ref="C76:D76"/>
    <mergeCell ref="E76:F76"/>
    <mergeCell ref="Q76:R76"/>
    <mergeCell ref="S6:T6"/>
    <mergeCell ref="U6:V6"/>
    <mergeCell ref="C5:L5"/>
    <mergeCell ref="M5:V5"/>
    <mergeCell ref="C6:D6"/>
    <mergeCell ref="E6:F6"/>
    <mergeCell ref="G6:H6"/>
    <mergeCell ref="I6:J6"/>
    <mergeCell ref="K6:L6"/>
    <mergeCell ref="M6:N6"/>
    <mergeCell ref="O6:P6"/>
    <mergeCell ref="Q6:R6"/>
  </mergeCells>
  <phoneticPr fontId="1"/>
  <pageMargins left="0.70866141732283472" right="0.70866141732283472" top="0.74803149606299213" bottom="0.74803149606299213" header="0.31496062992125984" footer="0.31496062992125984"/>
  <pageSetup paperSize="9" scale="84" firstPageNumber="1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W139"/>
  <sheetViews>
    <sheetView view="pageBreakPreview" topLeftCell="A4" zoomScale="115" zoomScaleNormal="130" zoomScaleSheetLayoutView="115" workbookViewId="0">
      <pane xSplit="2" ySplit="5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Y10" sqref="Y10"/>
    </sheetView>
  </sheetViews>
  <sheetFormatPr defaultRowHeight="13" x14ac:dyDescent="0.2"/>
  <cols>
    <col min="1" max="1" width="1.6328125" customWidth="1"/>
    <col min="2" max="2" width="9.08984375" customWidth="1"/>
    <col min="3" max="22" width="4.6328125" customWidth="1"/>
    <col min="23" max="23" width="4.08984375" customWidth="1"/>
  </cols>
  <sheetData>
    <row r="1" spans="2:22" ht="13.5" customHeight="1" x14ac:dyDescent="0.2">
      <c r="B1" s="1"/>
    </row>
    <row r="3" spans="2:22" ht="13.5" customHeight="1" thickBot="1" x14ac:dyDescent="0.25">
      <c r="B3" s="12"/>
    </row>
    <row r="4" spans="2:22" ht="15.75" customHeight="1" thickBot="1" x14ac:dyDescent="0.25">
      <c r="B4" s="91" t="s">
        <v>5</v>
      </c>
      <c r="C4" s="355" t="s">
        <v>26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6" t="s">
        <v>24</v>
      </c>
      <c r="D5" s="364"/>
      <c r="E5" s="364"/>
      <c r="F5" s="364"/>
      <c r="G5" s="364"/>
      <c r="H5" s="364"/>
      <c r="I5" s="364"/>
      <c r="J5" s="364"/>
      <c r="K5" s="364"/>
      <c r="L5" s="386"/>
      <c r="M5" s="363" t="s">
        <v>28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4" t="s">
        <v>2</v>
      </c>
      <c r="C6" s="361" t="s">
        <v>6</v>
      </c>
      <c r="D6" s="359"/>
      <c r="E6" s="359" t="s">
        <v>7</v>
      </c>
      <c r="F6" s="359"/>
      <c r="G6" s="359" t="s">
        <v>8</v>
      </c>
      <c r="H6" s="359"/>
      <c r="I6" s="359" t="s">
        <v>9</v>
      </c>
      <c r="J6" s="359"/>
      <c r="K6" s="359" t="s">
        <v>0</v>
      </c>
      <c r="L6" s="382"/>
      <c r="M6" s="362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5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83"/>
      <c r="C8" s="45"/>
      <c r="D8" s="166" t="s">
        <v>1</v>
      </c>
      <c r="E8" s="167"/>
      <c r="F8" s="167" t="s">
        <v>1</v>
      </c>
      <c r="G8" s="1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167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42">
        <v>1</v>
      </c>
      <c r="C9" s="2"/>
      <c r="D9" s="13"/>
      <c r="E9" s="2"/>
      <c r="F9" s="2"/>
      <c r="G9" s="37"/>
      <c r="H9" s="13"/>
      <c r="I9" s="2"/>
      <c r="J9" s="2"/>
      <c r="K9" s="37" t="str">
        <f>IF(C9+E9+G9+I9=0,"",C9+E9+G9+I9)</f>
        <v/>
      </c>
      <c r="L9" s="2" t="str">
        <f>IF(D9+F9+H9+J9=0,"",D9+F9+H9+J9)</f>
        <v/>
      </c>
      <c r="M9" s="45"/>
      <c r="N9" s="2"/>
      <c r="O9" s="37"/>
      <c r="P9" s="13"/>
      <c r="Q9" s="2"/>
      <c r="R9" s="2"/>
      <c r="S9" s="37"/>
      <c r="T9" s="13"/>
      <c r="U9" s="2"/>
      <c r="V9" s="29"/>
    </row>
    <row r="10" spans="2:22" x14ac:dyDescent="0.2">
      <c r="B10" s="42">
        <v>2</v>
      </c>
      <c r="C10" s="2"/>
      <c r="D10" s="13"/>
      <c r="E10" s="2"/>
      <c r="F10" s="2"/>
      <c r="G10" s="37"/>
      <c r="H10" s="13"/>
      <c r="I10" s="2"/>
      <c r="J10" s="2"/>
      <c r="K10" s="37" t="str">
        <f t="shared" ref="K10:L56" si="0">IF(C10+E10+G10+I10=0,"",C10+E10+G10+I10)</f>
        <v/>
      </c>
      <c r="L10" s="2" t="str">
        <f t="shared" si="0"/>
        <v/>
      </c>
      <c r="M10" s="45"/>
      <c r="N10" s="2"/>
      <c r="O10" s="37"/>
      <c r="P10" s="13"/>
      <c r="Q10" s="2"/>
      <c r="R10" s="2"/>
      <c r="S10" s="37"/>
      <c r="T10" s="13"/>
      <c r="U10" s="2"/>
      <c r="V10" s="29"/>
    </row>
    <row r="11" spans="2:22" x14ac:dyDescent="0.2">
      <c r="B11" s="42">
        <v>3</v>
      </c>
      <c r="C11" s="2"/>
      <c r="D11" s="13"/>
      <c r="E11" s="2"/>
      <c r="F11" s="2"/>
      <c r="G11" s="37"/>
      <c r="H11" s="13"/>
      <c r="I11" s="2"/>
      <c r="J11" s="2"/>
      <c r="K11" s="37" t="str">
        <f t="shared" si="0"/>
        <v/>
      </c>
      <c r="L11" s="2" t="str">
        <f t="shared" si="0"/>
        <v/>
      </c>
      <c r="M11" s="45"/>
      <c r="N11" s="2"/>
      <c r="O11" s="37"/>
      <c r="P11" s="13"/>
      <c r="Q11" s="2"/>
      <c r="R11" s="2"/>
      <c r="S11" s="37"/>
      <c r="T11" s="13"/>
      <c r="U11" s="2"/>
      <c r="V11" s="29"/>
    </row>
    <row r="12" spans="2:22" x14ac:dyDescent="0.2">
      <c r="B12" s="43">
        <v>4</v>
      </c>
      <c r="C12" s="7"/>
      <c r="D12" s="11"/>
      <c r="E12" s="7"/>
      <c r="F12" s="7"/>
      <c r="G12" s="10"/>
      <c r="H12" s="11"/>
      <c r="I12" s="7"/>
      <c r="J12" s="7"/>
      <c r="K12" s="10" t="str">
        <f t="shared" si="0"/>
        <v/>
      </c>
      <c r="L12" s="7" t="str">
        <f t="shared" si="0"/>
        <v/>
      </c>
      <c r="M12" s="16"/>
      <c r="N12" s="7"/>
      <c r="O12" s="10"/>
      <c r="P12" s="11"/>
      <c r="Q12" s="7"/>
      <c r="R12" s="7"/>
      <c r="S12" s="10"/>
      <c r="T12" s="11"/>
      <c r="U12" s="7"/>
      <c r="V12" s="35"/>
    </row>
    <row r="13" spans="2:22" x14ac:dyDescent="0.2">
      <c r="B13" s="42">
        <v>5</v>
      </c>
      <c r="C13" s="2"/>
      <c r="D13" s="13"/>
      <c r="E13" s="2"/>
      <c r="F13" s="2"/>
      <c r="G13" s="37"/>
      <c r="H13" s="13"/>
      <c r="I13" s="2"/>
      <c r="J13" s="2"/>
      <c r="K13" s="37" t="str">
        <f t="shared" si="0"/>
        <v/>
      </c>
      <c r="L13" s="2" t="str">
        <f t="shared" si="0"/>
        <v/>
      </c>
      <c r="M13" s="45"/>
      <c r="N13" s="2"/>
      <c r="O13" s="37"/>
      <c r="P13" s="13"/>
      <c r="Q13" s="2"/>
      <c r="R13" s="2"/>
      <c r="S13" s="37"/>
      <c r="T13" s="13"/>
      <c r="U13" s="2"/>
      <c r="V13" s="29"/>
    </row>
    <row r="14" spans="2:22" x14ac:dyDescent="0.2">
      <c r="B14" s="42">
        <v>6</v>
      </c>
      <c r="C14" s="2"/>
      <c r="D14" s="13"/>
      <c r="E14" s="2"/>
      <c r="F14" s="2"/>
      <c r="G14" s="37"/>
      <c r="H14" s="13"/>
      <c r="I14" s="2"/>
      <c r="J14" s="2"/>
      <c r="K14" s="37" t="str">
        <f t="shared" si="0"/>
        <v/>
      </c>
      <c r="L14" s="2" t="str">
        <f t="shared" si="0"/>
        <v/>
      </c>
      <c r="M14" s="45"/>
      <c r="N14" s="2"/>
      <c r="O14" s="37"/>
      <c r="P14" s="13"/>
      <c r="Q14" s="2"/>
      <c r="R14" s="2"/>
      <c r="S14" s="37"/>
      <c r="T14" s="13"/>
      <c r="U14" s="2"/>
      <c r="V14" s="29"/>
    </row>
    <row r="15" spans="2:22" x14ac:dyDescent="0.2">
      <c r="B15" s="42">
        <v>7</v>
      </c>
      <c r="C15" s="2"/>
      <c r="D15" s="13"/>
      <c r="E15" s="2"/>
      <c r="F15" s="2"/>
      <c r="G15" s="37"/>
      <c r="H15" s="13"/>
      <c r="I15" s="2"/>
      <c r="J15" s="2"/>
      <c r="K15" s="37" t="str">
        <f t="shared" si="0"/>
        <v/>
      </c>
      <c r="L15" s="2" t="str">
        <f t="shared" si="0"/>
        <v/>
      </c>
      <c r="M15" s="45"/>
      <c r="N15" s="2"/>
      <c r="O15" s="37"/>
      <c r="P15" s="13"/>
      <c r="Q15" s="2"/>
      <c r="R15" s="2"/>
      <c r="S15" s="37"/>
      <c r="T15" s="13"/>
      <c r="U15" s="2"/>
      <c r="V15" s="29"/>
    </row>
    <row r="16" spans="2:22" x14ac:dyDescent="0.2">
      <c r="B16" s="43">
        <v>8</v>
      </c>
      <c r="C16" s="7"/>
      <c r="D16" s="11"/>
      <c r="E16" s="7"/>
      <c r="F16" s="7"/>
      <c r="G16" s="10"/>
      <c r="H16" s="11"/>
      <c r="I16" s="7"/>
      <c r="J16" s="7"/>
      <c r="K16" s="10" t="str">
        <f t="shared" si="0"/>
        <v/>
      </c>
      <c r="L16" s="7" t="str">
        <f t="shared" si="0"/>
        <v/>
      </c>
      <c r="M16" s="16"/>
      <c r="N16" s="7"/>
      <c r="O16" s="10"/>
      <c r="P16" s="11"/>
      <c r="Q16" s="7"/>
      <c r="R16" s="7"/>
      <c r="S16" s="10"/>
      <c r="T16" s="11"/>
      <c r="U16" s="7"/>
      <c r="V16" s="35"/>
    </row>
    <row r="17" spans="2:22" x14ac:dyDescent="0.2">
      <c r="B17" s="42">
        <v>9</v>
      </c>
      <c r="C17" s="2"/>
      <c r="D17" s="13"/>
      <c r="E17" s="2"/>
      <c r="F17" s="2"/>
      <c r="G17" s="37"/>
      <c r="H17" s="13"/>
      <c r="I17" s="2"/>
      <c r="J17" s="2"/>
      <c r="K17" s="37" t="str">
        <f t="shared" si="0"/>
        <v/>
      </c>
      <c r="L17" s="2" t="str">
        <f t="shared" si="0"/>
        <v/>
      </c>
      <c r="M17" s="45"/>
      <c r="N17" s="2"/>
      <c r="O17" s="37"/>
      <c r="P17" s="13"/>
      <c r="Q17" s="2"/>
      <c r="R17" s="2"/>
      <c r="S17" s="37"/>
      <c r="T17" s="13"/>
      <c r="U17" s="2"/>
      <c r="V17" s="29"/>
    </row>
    <row r="18" spans="2:22" x14ac:dyDescent="0.2">
      <c r="B18" s="42">
        <v>10</v>
      </c>
      <c r="C18" s="2"/>
      <c r="D18" s="13"/>
      <c r="E18" s="2"/>
      <c r="F18" s="2"/>
      <c r="G18" s="37"/>
      <c r="H18" s="13"/>
      <c r="I18" s="2"/>
      <c r="J18" s="2"/>
      <c r="K18" s="37" t="str">
        <f t="shared" si="0"/>
        <v/>
      </c>
      <c r="L18" s="2" t="str">
        <f t="shared" si="0"/>
        <v/>
      </c>
      <c r="M18" s="45"/>
      <c r="N18" s="2"/>
      <c r="O18" s="37"/>
      <c r="P18" s="13"/>
      <c r="Q18" s="2"/>
      <c r="R18" s="2"/>
      <c r="S18" s="37"/>
      <c r="T18" s="13"/>
      <c r="U18" s="2"/>
      <c r="V18" s="29"/>
    </row>
    <row r="19" spans="2:22" x14ac:dyDescent="0.2">
      <c r="B19" s="42">
        <v>11</v>
      </c>
      <c r="C19" s="2"/>
      <c r="D19" s="13"/>
      <c r="E19" s="2"/>
      <c r="F19" s="2"/>
      <c r="G19" s="37"/>
      <c r="H19" s="13"/>
      <c r="I19" s="2"/>
      <c r="J19" s="2"/>
      <c r="K19" s="37" t="str">
        <f t="shared" si="0"/>
        <v/>
      </c>
      <c r="L19" s="2" t="str">
        <f t="shared" si="0"/>
        <v/>
      </c>
      <c r="M19" s="45"/>
      <c r="N19" s="2"/>
      <c r="O19" s="37"/>
      <c r="P19" s="13"/>
      <c r="Q19" s="2"/>
      <c r="R19" s="2"/>
      <c r="S19" s="37"/>
      <c r="T19" s="13"/>
      <c r="U19" s="2"/>
      <c r="V19" s="29"/>
    </row>
    <row r="20" spans="2:22" x14ac:dyDescent="0.2">
      <c r="B20" s="42">
        <v>12</v>
      </c>
      <c r="C20" s="2"/>
      <c r="D20" s="13"/>
      <c r="E20" s="2"/>
      <c r="F20" s="2"/>
      <c r="G20" s="37"/>
      <c r="H20" s="13"/>
      <c r="I20" s="2"/>
      <c r="J20" s="2"/>
      <c r="K20" s="37" t="str">
        <f t="shared" si="0"/>
        <v/>
      </c>
      <c r="L20" s="2" t="str">
        <f t="shared" si="0"/>
        <v/>
      </c>
      <c r="M20" s="45"/>
      <c r="N20" s="119"/>
      <c r="O20" s="37"/>
      <c r="P20" s="13"/>
      <c r="Q20" s="119"/>
      <c r="R20" s="119"/>
      <c r="S20" s="37"/>
      <c r="T20" s="13"/>
      <c r="U20" s="2"/>
      <c r="V20" s="29"/>
    </row>
    <row r="21" spans="2:22" x14ac:dyDescent="0.2">
      <c r="B21" s="44">
        <v>13</v>
      </c>
      <c r="C21" s="8"/>
      <c r="D21" s="9"/>
      <c r="E21" s="8"/>
      <c r="F21" s="8"/>
      <c r="G21" s="4"/>
      <c r="H21" s="9"/>
      <c r="I21" s="8"/>
      <c r="J21" s="8"/>
      <c r="K21" s="4" t="str">
        <f t="shared" si="0"/>
        <v/>
      </c>
      <c r="L21" s="8" t="str">
        <f t="shared" si="0"/>
        <v/>
      </c>
      <c r="M21" s="17"/>
      <c r="N21" s="8"/>
      <c r="O21" s="4"/>
      <c r="P21" s="9"/>
      <c r="Q21" s="8"/>
      <c r="R21" s="8"/>
      <c r="S21" s="4"/>
      <c r="T21" s="9"/>
      <c r="U21" s="8"/>
      <c r="V21" s="34"/>
    </row>
    <row r="22" spans="2:22" x14ac:dyDescent="0.2">
      <c r="B22" s="42">
        <v>14</v>
      </c>
      <c r="C22" s="2"/>
      <c r="D22" s="13"/>
      <c r="E22" s="2"/>
      <c r="F22" s="2"/>
      <c r="G22" s="37"/>
      <c r="H22" s="13"/>
      <c r="I22" s="2"/>
      <c r="J22" s="2"/>
      <c r="K22" s="37" t="str">
        <f t="shared" si="0"/>
        <v/>
      </c>
      <c r="L22" s="2" t="str">
        <f t="shared" si="0"/>
        <v/>
      </c>
      <c r="M22" s="45"/>
      <c r="N22" s="119"/>
      <c r="O22" s="37"/>
      <c r="P22" s="13"/>
      <c r="Q22" s="2"/>
      <c r="R22" s="2"/>
      <c r="S22" s="37"/>
      <c r="T22" s="13"/>
      <c r="U22" s="2"/>
      <c r="V22" s="29"/>
    </row>
    <row r="23" spans="2:22" x14ac:dyDescent="0.2">
      <c r="B23" s="42">
        <v>15</v>
      </c>
      <c r="C23" s="2"/>
      <c r="D23" s="13"/>
      <c r="E23" s="2"/>
      <c r="F23" s="2"/>
      <c r="G23" s="37"/>
      <c r="H23" s="13"/>
      <c r="I23" s="2"/>
      <c r="J23" s="2"/>
      <c r="K23" s="37" t="str">
        <f t="shared" si="0"/>
        <v/>
      </c>
      <c r="L23" s="2" t="str">
        <f t="shared" si="0"/>
        <v/>
      </c>
      <c r="M23" s="45"/>
      <c r="N23" s="2"/>
      <c r="O23" s="37"/>
      <c r="P23" s="13"/>
      <c r="Q23" s="2"/>
      <c r="R23" s="2"/>
      <c r="S23" s="37"/>
      <c r="T23" s="13"/>
      <c r="U23" s="2"/>
      <c r="V23" s="29"/>
    </row>
    <row r="24" spans="2:22" x14ac:dyDescent="0.2">
      <c r="B24" s="43">
        <v>16</v>
      </c>
      <c r="C24" s="7"/>
      <c r="D24" s="11"/>
      <c r="E24" s="7"/>
      <c r="F24" s="7"/>
      <c r="G24" s="10"/>
      <c r="H24" s="11"/>
      <c r="I24" s="7"/>
      <c r="J24" s="7"/>
      <c r="K24" s="10" t="str">
        <f t="shared" si="0"/>
        <v/>
      </c>
      <c r="L24" s="7" t="str">
        <f t="shared" si="0"/>
        <v/>
      </c>
      <c r="M24" s="16"/>
      <c r="N24" s="7"/>
      <c r="O24" s="10"/>
      <c r="P24" s="11"/>
      <c r="Q24" s="7"/>
      <c r="R24" s="7"/>
      <c r="S24" s="10"/>
      <c r="T24" s="11"/>
      <c r="U24" s="7"/>
      <c r="V24" s="35"/>
    </row>
    <row r="25" spans="2:22" x14ac:dyDescent="0.2">
      <c r="B25" s="42">
        <v>17</v>
      </c>
      <c r="C25" s="2"/>
      <c r="D25" s="13"/>
      <c r="E25" s="2"/>
      <c r="F25" s="2"/>
      <c r="G25" s="37"/>
      <c r="H25" s="13"/>
      <c r="I25" s="2"/>
      <c r="J25" s="2"/>
      <c r="K25" s="37" t="str">
        <f t="shared" si="0"/>
        <v/>
      </c>
      <c r="L25" s="2" t="str">
        <f t="shared" si="0"/>
        <v/>
      </c>
      <c r="M25" s="45"/>
      <c r="N25" s="119"/>
      <c r="O25" s="37"/>
      <c r="P25" s="13"/>
      <c r="Q25" s="2"/>
      <c r="R25" s="2"/>
      <c r="S25" s="37"/>
      <c r="T25" s="13"/>
      <c r="U25" s="2"/>
      <c r="V25" s="29"/>
    </row>
    <row r="26" spans="2:22" x14ac:dyDescent="0.2">
      <c r="B26" s="42">
        <v>18</v>
      </c>
      <c r="C26" s="2"/>
      <c r="D26" s="13"/>
      <c r="E26" s="2"/>
      <c r="F26" s="2"/>
      <c r="G26" s="37"/>
      <c r="H26" s="13"/>
      <c r="I26" s="2"/>
      <c r="J26" s="2"/>
      <c r="K26" s="37" t="str">
        <f t="shared" si="0"/>
        <v/>
      </c>
      <c r="L26" s="2" t="str">
        <f t="shared" si="0"/>
        <v/>
      </c>
      <c r="M26" s="45"/>
      <c r="N26" s="119"/>
      <c r="O26" s="37"/>
      <c r="P26" s="13"/>
      <c r="Q26" s="119"/>
      <c r="R26" s="119"/>
      <c r="S26" s="37"/>
      <c r="T26" s="13"/>
      <c r="U26" s="2"/>
      <c r="V26" s="29"/>
    </row>
    <row r="27" spans="2:22" x14ac:dyDescent="0.2">
      <c r="B27" s="42">
        <v>19</v>
      </c>
      <c r="C27" s="2"/>
      <c r="D27" s="13"/>
      <c r="E27" s="2"/>
      <c r="F27" s="2"/>
      <c r="G27" s="37"/>
      <c r="H27" s="13"/>
      <c r="I27" s="2"/>
      <c r="J27" s="2"/>
      <c r="K27" s="37" t="str">
        <f t="shared" si="0"/>
        <v/>
      </c>
      <c r="L27" s="2" t="str">
        <f t="shared" si="0"/>
        <v/>
      </c>
      <c r="M27" s="45"/>
      <c r="N27" s="119"/>
      <c r="O27" s="37"/>
      <c r="P27" s="13"/>
      <c r="Q27" s="2"/>
      <c r="R27" s="2"/>
      <c r="S27" s="37"/>
      <c r="T27" s="13"/>
      <c r="U27" s="2"/>
      <c r="V27" s="29"/>
    </row>
    <row r="28" spans="2:22" x14ac:dyDescent="0.2">
      <c r="B28" s="42">
        <v>20</v>
      </c>
      <c r="C28" s="2"/>
      <c r="D28" s="13"/>
      <c r="E28" s="2"/>
      <c r="F28" s="2"/>
      <c r="G28" s="37"/>
      <c r="H28" s="13"/>
      <c r="I28" s="2"/>
      <c r="J28" s="2"/>
      <c r="K28" s="37" t="str">
        <f t="shared" si="0"/>
        <v/>
      </c>
      <c r="L28" s="2" t="str">
        <f t="shared" si="0"/>
        <v/>
      </c>
      <c r="M28" s="45"/>
      <c r="N28" s="119"/>
      <c r="O28" s="37"/>
      <c r="P28" s="13"/>
      <c r="Q28" s="119"/>
      <c r="R28" s="119"/>
      <c r="S28" s="37"/>
      <c r="T28" s="13"/>
      <c r="U28" s="2"/>
      <c r="V28" s="29"/>
    </row>
    <row r="29" spans="2:22" x14ac:dyDescent="0.2">
      <c r="B29" s="44">
        <v>21</v>
      </c>
      <c r="C29" s="8"/>
      <c r="D29" s="9"/>
      <c r="E29" s="8"/>
      <c r="F29" s="8"/>
      <c r="G29" s="4"/>
      <c r="H29" s="9"/>
      <c r="I29" s="8"/>
      <c r="J29" s="8"/>
      <c r="K29" s="4" t="str">
        <f t="shared" si="0"/>
        <v/>
      </c>
      <c r="L29" s="8" t="str">
        <f t="shared" si="0"/>
        <v/>
      </c>
      <c r="M29" s="17"/>
      <c r="N29" s="8"/>
      <c r="O29" s="4"/>
      <c r="P29" s="9"/>
      <c r="Q29" s="8"/>
      <c r="R29" s="8"/>
      <c r="S29" s="4"/>
      <c r="T29" s="9"/>
      <c r="U29" s="8"/>
      <c r="V29" s="34"/>
    </row>
    <row r="30" spans="2:22" x14ac:dyDescent="0.2">
      <c r="B30" s="42">
        <v>22</v>
      </c>
      <c r="C30" s="2"/>
      <c r="D30" s="13"/>
      <c r="E30" s="2"/>
      <c r="F30" s="2"/>
      <c r="G30" s="37"/>
      <c r="H30" s="13"/>
      <c r="I30" s="2"/>
      <c r="J30" s="2"/>
      <c r="K30" s="37" t="str">
        <f t="shared" si="0"/>
        <v/>
      </c>
      <c r="L30" s="2" t="str">
        <f t="shared" si="0"/>
        <v/>
      </c>
      <c r="M30" s="45"/>
      <c r="N30" s="119"/>
      <c r="O30" s="37"/>
      <c r="P30" s="13"/>
      <c r="Q30" s="119"/>
      <c r="R30" s="2"/>
      <c r="S30" s="37"/>
      <c r="T30" s="13"/>
      <c r="U30" s="2"/>
      <c r="V30" s="29"/>
    </row>
    <row r="31" spans="2:22" x14ac:dyDescent="0.2">
      <c r="B31" s="42">
        <v>23</v>
      </c>
      <c r="C31" s="2"/>
      <c r="D31" s="13"/>
      <c r="E31" s="2"/>
      <c r="F31" s="2"/>
      <c r="G31" s="37"/>
      <c r="H31" s="13"/>
      <c r="I31" s="2"/>
      <c r="J31" s="2"/>
      <c r="K31" s="37" t="str">
        <f t="shared" si="0"/>
        <v/>
      </c>
      <c r="L31" s="2" t="str">
        <f t="shared" si="0"/>
        <v/>
      </c>
      <c r="M31" s="45"/>
      <c r="N31" s="119"/>
      <c r="O31" s="37"/>
      <c r="P31" s="13"/>
      <c r="Q31" s="119"/>
      <c r="R31" s="2"/>
      <c r="S31" s="37"/>
      <c r="T31" s="13"/>
      <c r="U31" s="2"/>
      <c r="V31" s="29"/>
    </row>
    <row r="32" spans="2:22" x14ac:dyDescent="0.2">
      <c r="B32" s="43">
        <v>24</v>
      </c>
      <c r="C32" s="7"/>
      <c r="D32" s="11"/>
      <c r="E32" s="7"/>
      <c r="F32" s="7"/>
      <c r="G32" s="10"/>
      <c r="H32" s="11"/>
      <c r="I32" s="7"/>
      <c r="J32" s="7"/>
      <c r="K32" s="10" t="str">
        <f t="shared" si="0"/>
        <v/>
      </c>
      <c r="L32" s="7" t="str">
        <f t="shared" si="0"/>
        <v/>
      </c>
      <c r="M32" s="16"/>
      <c r="N32" s="7"/>
      <c r="O32" s="10"/>
      <c r="P32" s="11"/>
      <c r="Q32" s="7"/>
      <c r="R32" s="7"/>
      <c r="S32" s="10"/>
      <c r="T32" s="11"/>
      <c r="U32" s="7"/>
      <c r="V32" s="35"/>
    </row>
    <row r="33" spans="2:22" x14ac:dyDescent="0.2">
      <c r="B33" s="42">
        <v>25</v>
      </c>
      <c r="C33" s="2"/>
      <c r="D33" s="13"/>
      <c r="E33" s="2"/>
      <c r="F33" s="2"/>
      <c r="G33" s="37"/>
      <c r="H33" s="13"/>
      <c r="I33" s="2"/>
      <c r="J33" s="2"/>
      <c r="K33" s="37" t="str">
        <f t="shared" si="0"/>
        <v/>
      </c>
      <c r="L33" s="2" t="str">
        <f t="shared" si="0"/>
        <v/>
      </c>
      <c r="M33" s="45"/>
      <c r="N33" s="119"/>
      <c r="O33" s="37"/>
      <c r="P33" s="13"/>
      <c r="Q33" s="119"/>
      <c r="R33" s="119"/>
      <c r="S33" s="37"/>
      <c r="T33" s="13"/>
      <c r="U33" s="2"/>
      <c r="V33" s="29"/>
    </row>
    <row r="34" spans="2:22" x14ac:dyDescent="0.2">
      <c r="B34" s="42">
        <v>26</v>
      </c>
      <c r="C34" s="2"/>
      <c r="D34" s="13"/>
      <c r="E34" s="2"/>
      <c r="F34" s="2"/>
      <c r="G34" s="37"/>
      <c r="H34" s="13"/>
      <c r="I34" s="2"/>
      <c r="J34" s="2"/>
      <c r="K34" s="37" t="str">
        <f t="shared" si="0"/>
        <v/>
      </c>
      <c r="L34" s="2" t="str">
        <f t="shared" si="0"/>
        <v/>
      </c>
      <c r="M34" s="45"/>
      <c r="N34" s="119"/>
      <c r="O34" s="37"/>
      <c r="P34" s="13"/>
      <c r="Q34" s="119"/>
      <c r="R34" s="2"/>
      <c r="S34" s="37"/>
      <c r="T34" s="13"/>
      <c r="U34" s="2"/>
      <c r="V34" s="29"/>
    </row>
    <row r="35" spans="2:22" x14ac:dyDescent="0.2">
      <c r="B35" s="42">
        <v>27</v>
      </c>
      <c r="C35" s="2"/>
      <c r="D35" s="13"/>
      <c r="E35" s="2"/>
      <c r="F35" s="2"/>
      <c r="G35" s="37"/>
      <c r="H35" s="13"/>
      <c r="I35" s="2"/>
      <c r="J35" s="2"/>
      <c r="K35" s="37" t="str">
        <f t="shared" si="0"/>
        <v/>
      </c>
      <c r="L35" s="2" t="str">
        <f t="shared" si="0"/>
        <v/>
      </c>
      <c r="M35" s="45"/>
      <c r="N35" s="119"/>
      <c r="O35" s="37"/>
      <c r="P35" s="13"/>
      <c r="Q35" s="119"/>
      <c r="R35" s="2"/>
      <c r="S35" s="37"/>
      <c r="T35" s="13"/>
      <c r="U35" s="2"/>
      <c r="V35" s="29"/>
    </row>
    <row r="36" spans="2:22" x14ac:dyDescent="0.2">
      <c r="B36" s="42">
        <v>28</v>
      </c>
      <c r="C36" s="2"/>
      <c r="D36" s="13"/>
      <c r="E36" s="2"/>
      <c r="F36" s="2"/>
      <c r="G36" s="37"/>
      <c r="H36" s="13"/>
      <c r="I36" s="2"/>
      <c r="J36" s="2"/>
      <c r="K36" s="37" t="str">
        <f t="shared" si="0"/>
        <v/>
      </c>
      <c r="L36" s="2" t="str">
        <f t="shared" si="0"/>
        <v/>
      </c>
      <c r="M36" s="45"/>
      <c r="N36" s="119"/>
      <c r="O36" s="37"/>
      <c r="P36" s="13"/>
      <c r="Q36" s="119"/>
      <c r="R36" s="119"/>
      <c r="S36" s="37"/>
      <c r="T36" s="13"/>
      <c r="U36" s="2"/>
      <c r="V36" s="29"/>
    </row>
    <row r="37" spans="2:22" x14ac:dyDescent="0.2">
      <c r="B37" s="44">
        <v>29</v>
      </c>
      <c r="C37" s="8"/>
      <c r="D37" s="9"/>
      <c r="E37" s="8"/>
      <c r="F37" s="8"/>
      <c r="G37" s="4"/>
      <c r="H37" s="9"/>
      <c r="I37" s="8"/>
      <c r="J37" s="8"/>
      <c r="K37" s="4" t="str">
        <f t="shared" si="0"/>
        <v/>
      </c>
      <c r="L37" s="8" t="str">
        <f t="shared" si="0"/>
        <v/>
      </c>
      <c r="M37" s="17"/>
      <c r="N37" s="8"/>
      <c r="O37" s="4"/>
      <c r="P37" s="9"/>
      <c r="Q37" s="8"/>
      <c r="R37" s="8"/>
      <c r="S37" s="4"/>
      <c r="T37" s="9"/>
      <c r="U37" s="8"/>
      <c r="V37" s="34"/>
    </row>
    <row r="38" spans="2:22" x14ac:dyDescent="0.2">
      <c r="B38" s="42">
        <v>30</v>
      </c>
      <c r="C38" s="2"/>
      <c r="D38" s="13"/>
      <c r="E38" s="2"/>
      <c r="F38" s="2"/>
      <c r="G38" s="37"/>
      <c r="H38" s="13"/>
      <c r="I38" s="2"/>
      <c r="J38" s="2"/>
      <c r="K38" s="37" t="str">
        <f t="shared" si="0"/>
        <v/>
      </c>
      <c r="L38" s="2" t="str">
        <f t="shared" si="0"/>
        <v/>
      </c>
      <c r="M38" s="45"/>
      <c r="N38" s="119"/>
      <c r="O38" s="37"/>
      <c r="P38" s="13"/>
      <c r="Q38" s="119"/>
      <c r="R38" s="119"/>
      <c r="S38" s="37"/>
      <c r="T38" s="13"/>
      <c r="U38" s="2"/>
      <c r="V38" s="29"/>
    </row>
    <row r="39" spans="2:22" x14ac:dyDescent="0.2">
      <c r="B39" s="42">
        <v>31</v>
      </c>
      <c r="C39" s="2"/>
      <c r="D39" s="13"/>
      <c r="E39" s="2"/>
      <c r="F39" s="2"/>
      <c r="G39" s="37"/>
      <c r="H39" s="13"/>
      <c r="I39" s="2"/>
      <c r="J39" s="2"/>
      <c r="K39" s="37" t="str">
        <f t="shared" si="0"/>
        <v/>
      </c>
      <c r="L39" s="2" t="str">
        <f t="shared" si="0"/>
        <v/>
      </c>
      <c r="M39" s="45">
        <v>1</v>
      </c>
      <c r="N39" s="119"/>
      <c r="O39" s="37"/>
      <c r="P39" s="13"/>
      <c r="Q39" s="119"/>
      <c r="R39" s="119"/>
      <c r="S39" s="37"/>
      <c r="T39" s="13"/>
      <c r="U39" s="2">
        <v>1</v>
      </c>
      <c r="V39" s="29"/>
    </row>
    <row r="40" spans="2:22" x14ac:dyDescent="0.2">
      <c r="B40" s="43">
        <v>32</v>
      </c>
      <c r="C40" s="7"/>
      <c r="D40" s="11"/>
      <c r="E40" s="7"/>
      <c r="F40" s="7"/>
      <c r="G40" s="10"/>
      <c r="H40" s="11"/>
      <c r="I40" s="7"/>
      <c r="J40" s="7"/>
      <c r="K40" s="10" t="str">
        <f t="shared" si="0"/>
        <v/>
      </c>
      <c r="L40" s="7" t="str">
        <f t="shared" si="0"/>
        <v/>
      </c>
      <c r="M40" s="16"/>
      <c r="N40" s="7"/>
      <c r="O40" s="10"/>
      <c r="P40" s="11"/>
      <c r="Q40" s="7"/>
      <c r="R40" s="7"/>
      <c r="S40" s="10"/>
      <c r="T40" s="11"/>
      <c r="U40" s="7"/>
      <c r="V40" s="35"/>
    </row>
    <row r="41" spans="2:22" x14ac:dyDescent="0.2">
      <c r="B41" s="42">
        <v>33</v>
      </c>
      <c r="C41" s="2"/>
      <c r="D41" s="13"/>
      <c r="E41" s="2"/>
      <c r="F41" s="2"/>
      <c r="G41" s="37"/>
      <c r="H41" s="13"/>
      <c r="I41" s="2"/>
      <c r="J41" s="2"/>
      <c r="K41" s="37" t="str">
        <f t="shared" si="0"/>
        <v/>
      </c>
      <c r="L41" s="2" t="str">
        <f t="shared" si="0"/>
        <v/>
      </c>
      <c r="M41" s="45"/>
      <c r="N41" s="119"/>
      <c r="O41" s="37"/>
      <c r="P41" s="13"/>
      <c r="Q41" s="119"/>
      <c r="R41" s="119"/>
      <c r="S41" s="37"/>
      <c r="T41" s="13"/>
      <c r="U41" s="2"/>
      <c r="V41" s="29"/>
    </row>
    <row r="42" spans="2:22" x14ac:dyDescent="0.2">
      <c r="B42" s="42">
        <v>34</v>
      </c>
      <c r="C42" s="2"/>
      <c r="D42" s="13"/>
      <c r="E42" s="2"/>
      <c r="F42" s="2"/>
      <c r="G42" s="37"/>
      <c r="H42" s="13"/>
      <c r="I42" s="2"/>
      <c r="J42" s="2"/>
      <c r="K42" s="37" t="str">
        <f t="shared" si="0"/>
        <v/>
      </c>
      <c r="L42" s="2" t="str">
        <f t="shared" si="0"/>
        <v/>
      </c>
      <c r="M42" s="45">
        <v>1</v>
      </c>
      <c r="N42" s="119"/>
      <c r="O42" s="37"/>
      <c r="P42" s="13"/>
      <c r="Q42" s="119">
        <v>1</v>
      </c>
      <c r="R42" s="119"/>
      <c r="S42" s="37"/>
      <c r="T42" s="13"/>
      <c r="U42" s="2">
        <v>2</v>
      </c>
      <c r="V42" s="29"/>
    </row>
    <row r="43" spans="2:22" x14ac:dyDescent="0.2">
      <c r="B43" s="42">
        <v>35</v>
      </c>
      <c r="C43" s="2"/>
      <c r="D43" s="13"/>
      <c r="E43" s="2"/>
      <c r="F43" s="2"/>
      <c r="G43" s="37"/>
      <c r="H43" s="13"/>
      <c r="I43" s="2"/>
      <c r="J43" s="2"/>
      <c r="K43" s="37" t="str">
        <f t="shared" si="0"/>
        <v/>
      </c>
      <c r="L43" s="2" t="str">
        <f t="shared" si="0"/>
        <v/>
      </c>
      <c r="M43" s="45"/>
      <c r="N43" s="119"/>
      <c r="O43" s="37"/>
      <c r="P43" s="13"/>
      <c r="Q43" s="119"/>
      <c r="R43" s="119"/>
      <c r="S43" s="37"/>
      <c r="T43" s="13"/>
      <c r="U43" s="2"/>
      <c r="V43" s="29"/>
    </row>
    <row r="44" spans="2:22" x14ac:dyDescent="0.2">
      <c r="B44" s="42">
        <v>36</v>
      </c>
      <c r="C44" s="2"/>
      <c r="D44" s="13"/>
      <c r="E44" s="2"/>
      <c r="F44" s="2"/>
      <c r="G44" s="37"/>
      <c r="H44" s="13"/>
      <c r="I44" s="2"/>
      <c r="J44" s="2"/>
      <c r="K44" s="37" t="str">
        <f t="shared" si="0"/>
        <v/>
      </c>
      <c r="L44" s="2" t="str">
        <f t="shared" si="0"/>
        <v/>
      </c>
      <c r="M44" s="45">
        <v>6</v>
      </c>
      <c r="N44" s="119">
        <v>2</v>
      </c>
      <c r="O44" s="37"/>
      <c r="P44" s="13"/>
      <c r="Q44" s="119"/>
      <c r="R44" s="119"/>
      <c r="S44" s="37"/>
      <c r="T44" s="13"/>
      <c r="U44" s="2">
        <v>6</v>
      </c>
      <c r="V44" s="29">
        <v>2</v>
      </c>
    </row>
    <row r="45" spans="2:22" x14ac:dyDescent="0.2">
      <c r="B45" s="44">
        <v>37</v>
      </c>
      <c r="C45" s="8"/>
      <c r="D45" s="9"/>
      <c r="E45" s="8"/>
      <c r="F45" s="8"/>
      <c r="G45" s="4"/>
      <c r="H45" s="9"/>
      <c r="I45" s="8"/>
      <c r="J45" s="8"/>
      <c r="K45" s="4" t="str">
        <f t="shared" si="0"/>
        <v/>
      </c>
      <c r="L45" s="8" t="str">
        <f t="shared" si="0"/>
        <v/>
      </c>
      <c r="M45" s="17">
        <v>2</v>
      </c>
      <c r="N45" s="8"/>
      <c r="O45" s="4"/>
      <c r="P45" s="9"/>
      <c r="Q45" s="8"/>
      <c r="R45" s="8"/>
      <c r="S45" s="4"/>
      <c r="T45" s="9"/>
      <c r="U45" s="8">
        <v>2</v>
      </c>
      <c r="V45" s="34"/>
    </row>
    <row r="46" spans="2:22" x14ac:dyDescent="0.2">
      <c r="B46" s="42">
        <v>38</v>
      </c>
      <c r="C46" s="2"/>
      <c r="D46" s="13"/>
      <c r="E46" s="119"/>
      <c r="F46" s="2"/>
      <c r="G46" s="37"/>
      <c r="H46" s="13"/>
      <c r="I46" s="2"/>
      <c r="J46" s="2"/>
      <c r="K46" s="37" t="str">
        <f t="shared" si="0"/>
        <v/>
      </c>
      <c r="L46" s="2" t="str">
        <f t="shared" si="0"/>
        <v/>
      </c>
      <c r="M46" s="45">
        <v>7</v>
      </c>
      <c r="N46" s="119">
        <v>3</v>
      </c>
      <c r="O46" s="37">
        <v>1</v>
      </c>
      <c r="P46" s="13"/>
      <c r="Q46" s="119"/>
      <c r="R46" s="119"/>
      <c r="S46" s="37"/>
      <c r="T46" s="13"/>
      <c r="U46" s="2">
        <v>8</v>
      </c>
      <c r="V46" s="29">
        <v>3</v>
      </c>
    </row>
    <row r="47" spans="2:22" x14ac:dyDescent="0.2">
      <c r="B47" s="42">
        <v>39</v>
      </c>
      <c r="C47" s="2"/>
      <c r="D47" s="13"/>
      <c r="E47" s="2"/>
      <c r="F47" s="2"/>
      <c r="G47" s="37"/>
      <c r="H47" s="13"/>
      <c r="I47" s="2"/>
      <c r="J47" s="2"/>
      <c r="K47" s="37" t="str">
        <f t="shared" si="0"/>
        <v/>
      </c>
      <c r="L47" s="2" t="str">
        <f t="shared" si="0"/>
        <v/>
      </c>
      <c r="M47" s="45">
        <v>4</v>
      </c>
      <c r="N47" s="119">
        <v>2</v>
      </c>
      <c r="O47" s="37"/>
      <c r="P47" s="13"/>
      <c r="Q47" s="119"/>
      <c r="R47" s="2"/>
      <c r="S47" s="37"/>
      <c r="T47" s="13"/>
      <c r="U47" s="2">
        <v>4</v>
      </c>
      <c r="V47" s="29">
        <v>2</v>
      </c>
    </row>
    <row r="48" spans="2:22" x14ac:dyDescent="0.2">
      <c r="B48" s="43">
        <v>40</v>
      </c>
      <c r="C48" s="7"/>
      <c r="D48" s="11"/>
      <c r="E48" s="7"/>
      <c r="F48" s="7"/>
      <c r="G48" s="10"/>
      <c r="H48" s="11"/>
      <c r="I48" s="7"/>
      <c r="J48" s="7"/>
      <c r="K48" s="10" t="str">
        <f t="shared" si="0"/>
        <v/>
      </c>
      <c r="L48" s="7" t="str">
        <f t="shared" si="0"/>
        <v/>
      </c>
      <c r="M48" s="16">
        <v>6</v>
      </c>
      <c r="N48" s="7">
        <v>2</v>
      </c>
      <c r="O48" s="10"/>
      <c r="P48" s="11"/>
      <c r="Q48" s="7"/>
      <c r="R48" s="7">
        <v>1</v>
      </c>
      <c r="S48" s="10"/>
      <c r="T48" s="11"/>
      <c r="U48" s="7">
        <v>6</v>
      </c>
      <c r="V48" s="35">
        <v>3</v>
      </c>
    </row>
    <row r="49" spans="2:22" x14ac:dyDescent="0.2">
      <c r="B49" s="42">
        <v>41</v>
      </c>
      <c r="C49" s="119"/>
      <c r="D49" s="2"/>
      <c r="E49" s="37"/>
      <c r="F49" s="13"/>
      <c r="G49" s="2"/>
      <c r="H49" s="2"/>
      <c r="I49" s="37"/>
      <c r="J49" s="13"/>
      <c r="K49" s="2" t="str">
        <f t="shared" si="0"/>
        <v/>
      </c>
      <c r="L49" s="2" t="str">
        <f t="shared" si="0"/>
        <v/>
      </c>
      <c r="M49" s="45">
        <v>1</v>
      </c>
      <c r="N49" s="119"/>
      <c r="O49" s="37"/>
      <c r="P49" s="13"/>
      <c r="Q49" s="119"/>
      <c r="R49" s="2"/>
      <c r="S49" s="37"/>
      <c r="T49" s="13"/>
      <c r="U49" s="2">
        <v>1</v>
      </c>
      <c r="V49" s="29"/>
    </row>
    <row r="50" spans="2:22" x14ac:dyDescent="0.2">
      <c r="B50" s="42">
        <v>42</v>
      </c>
      <c r="C50" s="119"/>
      <c r="D50" s="13"/>
      <c r="E50" s="119"/>
      <c r="F50" s="119"/>
      <c r="G50" s="37"/>
      <c r="H50" s="13"/>
      <c r="I50" s="2"/>
      <c r="J50" s="2"/>
      <c r="K50" s="37" t="str">
        <f t="shared" si="0"/>
        <v/>
      </c>
      <c r="L50" s="2" t="str">
        <f t="shared" si="0"/>
        <v/>
      </c>
      <c r="M50" s="45">
        <v>2</v>
      </c>
      <c r="N50" s="119">
        <v>1</v>
      </c>
      <c r="O50" s="37"/>
      <c r="P50" s="13"/>
      <c r="Q50" s="119"/>
      <c r="R50" s="119"/>
      <c r="S50" s="37"/>
      <c r="T50" s="13"/>
      <c r="U50" s="2">
        <v>2</v>
      </c>
      <c r="V50" s="29">
        <v>1</v>
      </c>
    </row>
    <row r="51" spans="2:22" x14ac:dyDescent="0.2">
      <c r="B51" s="42">
        <v>43</v>
      </c>
      <c r="C51" s="119"/>
      <c r="D51" s="13"/>
      <c r="E51" s="2"/>
      <c r="F51" s="2"/>
      <c r="G51" s="37"/>
      <c r="H51" s="13"/>
      <c r="I51" s="2"/>
      <c r="J51" s="2"/>
      <c r="K51" s="37" t="str">
        <f t="shared" si="0"/>
        <v/>
      </c>
      <c r="L51" s="2" t="str">
        <f t="shared" si="0"/>
        <v/>
      </c>
      <c r="M51" s="45">
        <v>5</v>
      </c>
      <c r="N51" s="119">
        <v>3</v>
      </c>
      <c r="O51" s="37"/>
      <c r="P51" s="13"/>
      <c r="Q51" s="119"/>
      <c r="R51" s="119"/>
      <c r="S51" s="37"/>
      <c r="T51" s="13"/>
      <c r="U51" s="2">
        <v>5</v>
      </c>
      <c r="V51" s="29">
        <v>3</v>
      </c>
    </row>
    <row r="52" spans="2:22" x14ac:dyDescent="0.2">
      <c r="B52" s="42">
        <v>44</v>
      </c>
      <c r="C52" s="119"/>
      <c r="D52" s="13"/>
      <c r="E52" s="119"/>
      <c r="F52" s="119"/>
      <c r="G52" s="37"/>
      <c r="H52" s="13"/>
      <c r="I52" s="2"/>
      <c r="J52" s="2"/>
      <c r="K52" s="37" t="str">
        <f t="shared" si="0"/>
        <v/>
      </c>
      <c r="L52" s="2" t="str">
        <f t="shared" si="0"/>
        <v/>
      </c>
      <c r="M52" s="45">
        <v>5</v>
      </c>
      <c r="N52" s="119">
        <v>3</v>
      </c>
      <c r="O52" s="37"/>
      <c r="P52" s="13"/>
      <c r="Q52" s="119"/>
      <c r="R52" s="119"/>
      <c r="S52" s="37"/>
      <c r="T52" s="13"/>
      <c r="U52" s="2">
        <v>5</v>
      </c>
      <c r="V52" s="29">
        <v>3</v>
      </c>
    </row>
    <row r="53" spans="2:22" x14ac:dyDescent="0.2">
      <c r="B53" s="44">
        <v>45</v>
      </c>
      <c r="C53" s="8"/>
      <c r="D53" s="9"/>
      <c r="E53" s="8"/>
      <c r="F53" s="8"/>
      <c r="G53" s="4"/>
      <c r="H53" s="9"/>
      <c r="I53" s="8"/>
      <c r="J53" s="8"/>
      <c r="K53" s="4" t="str">
        <f t="shared" si="0"/>
        <v/>
      </c>
      <c r="L53" s="8" t="str">
        <f t="shared" si="0"/>
        <v/>
      </c>
      <c r="M53" s="17">
        <v>6</v>
      </c>
      <c r="N53" s="8"/>
      <c r="O53" s="4"/>
      <c r="P53" s="9">
        <v>1</v>
      </c>
      <c r="Q53" s="8"/>
      <c r="R53" s="8"/>
      <c r="S53" s="4"/>
      <c r="T53" s="9"/>
      <c r="U53" s="8">
        <v>6</v>
      </c>
      <c r="V53" s="34">
        <v>1</v>
      </c>
    </row>
    <row r="54" spans="2:22" x14ac:dyDescent="0.2">
      <c r="B54" s="42">
        <v>46</v>
      </c>
      <c r="C54" s="119"/>
      <c r="D54" s="13"/>
      <c r="E54" s="119"/>
      <c r="F54" s="119"/>
      <c r="G54" s="37"/>
      <c r="H54" s="13"/>
      <c r="I54" s="2"/>
      <c r="J54" s="2"/>
      <c r="K54" s="37" t="str">
        <f t="shared" si="0"/>
        <v/>
      </c>
      <c r="L54" s="2" t="str">
        <f t="shared" si="0"/>
        <v/>
      </c>
      <c r="M54" s="45">
        <v>4</v>
      </c>
      <c r="N54" s="119">
        <v>3</v>
      </c>
      <c r="O54" s="37">
        <v>1</v>
      </c>
      <c r="P54" s="13"/>
      <c r="Q54" s="119"/>
      <c r="R54" s="119"/>
      <c r="S54" s="37"/>
      <c r="T54" s="13"/>
      <c r="U54" s="2">
        <v>5</v>
      </c>
      <c r="V54" s="29">
        <v>3</v>
      </c>
    </row>
    <row r="55" spans="2:22" x14ac:dyDescent="0.2">
      <c r="B55" s="42">
        <v>47</v>
      </c>
      <c r="C55" s="119"/>
      <c r="D55" s="13"/>
      <c r="E55" s="2"/>
      <c r="F55" s="2"/>
      <c r="G55" s="37"/>
      <c r="H55" s="13"/>
      <c r="I55" s="2"/>
      <c r="J55" s="2"/>
      <c r="K55" s="37" t="str">
        <f t="shared" si="0"/>
        <v/>
      </c>
      <c r="L55" s="2" t="str">
        <f t="shared" si="0"/>
        <v/>
      </c>
      <c r="M55" s="45">
        <v>6</v>
      </c>
      <c r="N55" s="119">
        <v>2</v>
      </c>
      <c r="O55" s="37"/>
      <c r="P55" s="13">
        <v>1</v>
      </c>
      <c r="Q55" s="119"/>
      <c r="R55" s="119"/>
      <c r="S55" s="37"/>
      <c r="T55" s="13"/>
      <c r="U55" s="2">
        <v>6</v>
      </c>
      <c r="V55" s="29">
        <v>3</v>
      </c>
    </row>
    <row r="56" spans="2:22" x14ac:dyDescent="0.2">
      <c r="B56" s="43">
        <v>48</v>
      </c>
      <c r="C56" s="7"/>
      <c r="D56" s="11"/>
      <c r="E56" s="7"/>
      <c r="F56" s="7"/>
      <c r="G56" s="10"/>
      <c r="H56" s="11"/>
      <c r="I56" s="7"/>
      <c r="J56" s="7"/>
      <c r="K56" s="10" t="str">
        <f t="shared" si="0"/>
        <v/>
      </c>
      <c r="L56" s="7" t="str">
        <f t="shared" si="0"/>
        <v/>
      </c>
      <c r="M56" s="16">
        <v>2</v>
      </c>
      <c r="N56" s="7">
        <v>5</v>
      </c>
      <c r="O56" s="10"/>
      <c r="P56" s="11"/>
      <c r="Q56" s="7">
        <v>1</v>
      </c>
      <c r="R56" s="7"/>
      <c r="S56" s="10"/>
      <c r="T56" s="11"/>
      <c r="U56" s="7">
        <v>3</v>
      </c>
      <c r="V56" s="35">
        <v>5</v>
      </c>
    </row>
    <row r="57" spans="2:22" x14ac:dyDescent="0.2">
      <c r="B57" s="42">
        <v>49</v>
      </c>
      <c r="C57" s="119"/>
      <c r="D57" s="13"/>
      <c r="E57" s="119"/>
      <c r="F57" s="119"/>
      <c r="G57" s="37"/>
      <c r="H57" s="13"/>
      <c r="I57" s="2"/>
      <c r="J57" s="2"/>
      <c r="K57" s="37" t="str">
        <f t="shared" ref="K57:K68" si="1">IF(C57+E57+G57+I57=0,"",C57+E57+G57+I57)</f>
        <v/>
      </c>
      <c r="L57" s="2" t="str">
        <f t="shared" ref="L57:L68" si="2">IF(D57+F57+H57+J57=0,"",D57+F57+H57+J57)</f>
        <v/>
      </c>
      <c r="M57" s="45">
        <v>5</v>
      </c>
      <c r="N57" s="119">
        <v>2</v>
      </c>
      <c r="O57" s="37">
        <v>1</v>
      </c>
      <c r="P57" s="13"/>
      <c r="Q57" s="119">
        <v>1</v>
      </c>
      <c r="R57" s="119">
        <v>1</v>
      </c>
      <c r="S57" s="37"/>
      <c r="T57" s="13"/>
      <c r="U57" s="37">
        <v>7</v>
      </c>
      <c r="V57" s="29">
        <v>3</v>
      </c>
    </row>
    <row r="58" spans="2:22" x14ac:dyDescent="0.2">
      <c r="B58" s="42">
        <v>50</v>
      </c>
      <c r="C58" s="119"/>
      <c r="D58" s="13"/>
      <c r="E58" s="119"/>
      <c r="F58" s="119"/>
      <c r="G58" s="37"/>
      <c r="H58" s="13"/>
      <c r="I58" s="2"/>
      <c r="J58" s="2"/>
      <c r="K58" s="37" t="str">
        <f t="shared" si="1"/>
        <v/>
      </c>
      <c r="L58" s="2" t="str">
        <f t="shared" si="2"/>
        <v/>
      </c>
      <c r="M58" s="45">
        <v>1</v>
      </c>
      <c r="N58" s="119">
        <v>4</v>
      </c>
      <c r="O58" s="37">
        <v>1</v>
      </c>
      <c r="P58" s="13"/>
      <c r="Q58" s="119"/>
      <c r="R58" s="119"/>
      <c r="S58" s="37"/>
      <c r="T58" s="13"/>
      <c r="U58" s="37">
        <v>2</v>
      </c>
      <c r="V58" s="29">
        <v>4</v>
      </c>
    </row>
    <row r="59" spans="2:22" x14ac:dyDescent="0.2">
      <c r="B59" s="42">
        <v>51</v>
      </c>
      <c r="C59" s="119"/>
      <c r="D59" s="13"/>
      <c r="E59" s="119"/>
      <c r="F59" s="119"/>
      <c r="G59" s="37"/>
      <c r="H59" s="13"/>
      <c r="I59" s="2"/>
      <c r="J59" s="2"/>
      <c r="K59" s="37" t="str">
        <f t="shared" si="1"/>
        <v/>
      </c>
      <c r="L59" s="2" t="str">
        <f t="shared" si="2"/>
        <v/>
      </c>
      <c r="M59" s="45">
        <v>9</v>
      </c>
      <c r="N59" s="119">
        <v>4</v>
      </c>
      <c r="O59" s="37">
        <v>1</v>
      </c>
      <c r="P59" s="13"/>
      <c r="Q59" s="119">
        <v>3</v>
      </c>
      <c r="R59" s="119"/>
      <c r="S59" s="37"/>
      <c r="T59" s="13"/>
      <c r="U59" s="37">
        <v>13</v>
      </c>
      <c r="V59" s="29">
        <v>4</v>
      </c>
    </row>
    <row r="60" spans="2:22" x14ac:dyDescent="0.2">
      <c r="B60" s="43">
        <v>52</v>
      </c>
      <c r="C60" s="7"/>
      <c r="D60" s="11"/>
      <c r="E60" s="7"/>
      <c r="F60" s="7"/>
      <c r="G60" s="10"/>
      <c r="H60" s="11"/>
      <c r="I60" s="7"/>
      <c r="J60" s="7"/>
      <c r="K60" s="37" t="str">
        <f t="shared" si="1"/>
        <v/>
      </c>
      <c r="L60" s="2" t="str">
        <f t="shared" si="2"/>
        <v/>
      </c>
      <c r="M60" s="16">
        <v>2</v>
      </c>
      <c r="N60" s="7">
        <v>3</v>
      </c>
      <c r="O60" s="10"/>
      <c r="P60" s="11">
        <v>1</v>
      </c>
      <c r="Q60" s="7"/>
      <c r="R60" s="7"/>
      <c r="S60" s="10"/>
      <c r="T60" s="11"/>
      <c r="U60" s="37">
        <v>2</v>
      </c>
      <c r="V60" s="29">
        <v>4</v>
      </c>
    </row>
    <row r="61" spans="2:22" x14ac:dyDescent="0.2">
      <c r="B61" s="42">
        <v>53</v>
      </c>
      <c r="C61" s="119"/>
      <c r="D61" s="13"/>
      <c r="E61" s="119"/>
      <c r="F61" s="2"/>
      <c r="G61" s="37"/>
      <c r="H61" s="13"/>
      <c r="I61" s="2"/>
      <c r="J61" s="2"/>
      <c r="K61" s="4" t="str">
        <f t="shared" si="1"/>
        <v/>
      </c>
      <c r="L61" s="8" t="str">
        <f t="shared" si="2"/>
        <v/>
      </c>
      <c r="M61" s="45">
        <v>7</v>
      </c>
      <c r="N61" s="119">
        <v>4</v>
      </c>
      <c r="O61" s="37">
        <v>1</v>
      </c>
      <c r="P61" s="13"/>
      <c r="Q61" s="119">
        <v>1</v>
      </c>
      <c r="R61" s="119">
        <v>1</v>
      </c>
      <c r="S61" s="37"/>
      <c r="T61" s="13"/>
      <c r="U61" s="4">
        <v>9</v>
      </c>
      <c r="V61" s="34">
        <v>5</v>
      </c>
    </row>
    <row r="62" spans="2:22" x14ac:dyDescent="0.2">
      <c r="B62" s="42">
        <v>54</v>
      </c>
      <c r="C62" s="119"/>
      <c r="D62" s="13"/>
      <c r="E62" s="2"/>
      <c r="F62" s="2"/>
      <c r="G62" s="37"/>
      <c r="H62" s="13"/>
      <c r="I62" s="2"/>
      <c r="J62" s="2"/>
      <c r="K62" s="37" t="str">
        <f t="shared" si="1"/>
        <v/>
      </c>
      <c r="L62" s="2" t="str">
        <f t="shared" si="2"/>
        <v/>
      </c>
      <c r="M62" s="45">
        <v>12</v>
      </c>
      <c r="N62" s="119">
        <v>2</v>
      </c>
      <c r="O62" s="37"/>
      <c r="P62" s="13">
        <v>1</v>
      </c>
      <c r="Q62" s="119"/>
      <c r="R62" s="119"/>
      <c r="S62" s="37"/>
      <c r="T62" s="13"/>
      <c r="U62" s="37">
        <v>12</v>
      </c>
      <c r="V62" s="29">
        <v>3</v>
      </c>
    </row>
    <row r="63" spans="2:22" x14ac:dyDescent="0.2">
      <c r="B63" s="42">
        <v>55</v>
      </c>
      <c r="C63" s="119"/>
      <c r="D63" s="13"/>
      <c r="E63" s="119"/>
      <c r="F63" s="119"/>
      <c r="G63" s="37"/>
      <c r="H63" s="13"/>
      <c r="I63" s="2"/>
      <c r="J63" s="2"/>
      <c r="K63" s="37" t="str">
        <f t="shared" si="1"/>
        <v/>
      </c>
      <c r="L63" s="2" t="str">
        <f t="shared" si="2"/>
        <v/>
      </c>
      <c r="M63" s="45">
        <v>11</v>
      </c>
      <c r="N63" s="119">
        <v>4</v>
      </c>
      <c r="O63" s="37">
        <v>3</v>
      </c>
      <c r="P63" s="13"/>
      <c r="Q63" s="119">
        <v>1</v>
      </c>
      <c r="R63" s="119"/>
      <c r="S63" s="37"/>
      <c r="T63" s="13"/>
      <c r="U63" s="37">
        <v>15</v>
      </c>
      <c r="V63" s="29">
        <v>4</v>
      </c>
    </row>
    <row r="64" spans="2:22" x14ac:dyDescent="0.2">
      <c r="B64" s="43">
        <v>56</v>
      </c>
      <c r="C64" s="7"/>
      <c r="D64" s="11"/>
      <c r="E64" s="7"/>
      <c r="F64" s="7"/>
      <c r="G64" s="10"/>
      <c r="H64" s="11"/>
      <c r="I64" s="7"/>
      <c r="J64" s="7"/>
      <c r="K64" s="10" t="str">
        <f t="shared" si="1"/>
        <v/>
      </c>
      <c r="L64" s="7" t="str">
        <f t="shared" si="2"/>
        <v/>
      </c>
      <c r="M64" s="16">
        <v>9</v>
      </c>
      <c r="N64" s="7">
        <v>8</v>
      </c>
      <c r="O64" s="10"/>
      <c r="P64" s="11">
        <v>1</v>
      </c>
      <c r="Q64" s="7"/>
      <c r="R64" s="7"/>
      <c r="S64" s="10"/>
      <c r="T64" s="11"/>
      <c r="U64" s="10">
        <v>9</v>
      </c>
      <c r="V64" s="35">
        <v>9</v>
      </c>
    </row>
    <row r="65" spans="1:23" x14ac:dyDescent="0.2">
      <c r="B65" s="42">
        <v>57</v>
      </c>
      <c r="C65" s="119"/>
      <c r="D65" s="13"/>
      <c r="E65" s="119"/>
      <c r="F65" s="119"/>
      <c r="G65" s="37"/>
      <c r="H65" s="13"/>
      <c r="I65" s="2"/>
      <c r="J65" s="2"/>
      <c r="K65" s="4" t="str">
        <f t="shared" si="1"/>
        <v/>
      </c>
      <c r="L65" s="2" t="str">
        <f t="shared" si="2"/>
        <v/>
      </c>
      <c r="M65" s="45">
        <v>19</v>
      </c>
      <c r="N65" s="119">
        <v>4</v>
      </c>
      <c r="O65" s="37"/>
      <c r="P65" s="13"/>
      <c r="Q65" s="119"/>
      <c r="R65" s="119">
        <v>1</v>
      </c>
      <c r="S65" s="37"/>
      <c r="T65" s="13"/>
      <c r="U65" s="2">
        <v>19</v>
      </c>
      <c r="V65" s="29">
        <v>5</v>
      </c>
    </row>
    <row r="66" spans="1:23" x14ac:dyDescent="0.2">
      <c r="B66" s="42">
        <v>58</v>
      </c>
      <c r="C66" s="119"/>
      <c r="D66" s="13"/>
      <c r="E66" s="119"/>
      <c r="F66" s="2"/>
      <c r="G66" s="37"/>
      <c r="H66" s="13"/>
      <c r="I66" s="2"/>
      <c r="J66" s="2"/>
      <c r="K66" s="37" t="str">
        <f t="shared" si="1"/>
        <v/>
      </c>
      <c r="L66" s="2" t="str">
        <f t="shared" si="2"/>
        <v/>
      </c>
      <c r="M66" s="45">
        <v>6</v>
      </c>
      <c r="N66" s="119">
        <v>3</v>
      </c>
      <c r="O66" s="37"/>
      <c r="P66" s="13">
        <v>1</v>
      </c>
      <c r="Q66" s="119">
        <v>3</v>
      </c>
      <c r="R66" s="119"/>
      <c r="S66" s="37"/>
      <c r="T66" s="13"/>
      <c r="U66" s="37">
        <v>9</v>
      </c>
      <c r="V66" s="29">
        <v>4</v>
      </c>
    </row>
    <row r="67" spans="1:23" x14ac:dyDescent="0.2">
      <c r="B67" s="42">
        <v>59</v>
      </c>
      <c r="C67" s="119"/>
      <c r="D67" s="13"/>
      <c r="E67" s="119"/>
      <c r="F67" s="119"/>
      <c r="G67" s="37"/>
      <c r="H67" s="13"/>
      <c r="I67" s="2"/>
      <c r="J67" s="2"/>
      <c r="K67" s="37" t="str">
        <f t="shared" si="1"/>
        <v/>
      </c>
      <c r="L67" s="2" t="str">
        <f t="shared" si="2"/>
        <v/>
      </c>
      <c r="M67" s="45">
        <v>8</v>
      </c>
      <c r="N67" s="119">
        <v>6</v>
      </c>
      <c r="O67" s="37">
        <v>1</v>
      </c>
      <c r="P67" s="13"/>
      <c r="Q67" s="119">
        <v>1</v>
      </c>
      <c r="R67" s="119"/>
      <c r="S67" s="37"/>
      <c r="T67" s="13"/>
      <c r="U67" s="37">
        <v>10</v>
      </c>
      <c r="V67" s="29">
        <v>6</v>
      </c>
    </row>
    <row r="68" spans="1:23" x14ac:dyDescent="0.2">
      <c r="B68" s="43">
        <v>60</v>
      </c>
      <c r="C68" s="7"/>
      <c r="D68" s="11"/>
      <c r="E68" s="7"/>
      <c r="F68" s="7"/>
      <c r="G68" s="10"/>
      <c r="H68" s="11"/>
      <c r="I68" s="7"/>
      <c r="J68" s="7"/>
      <c r="K68" s="10" t="str">
        <f t="shared" si="1"/>
        <v/>
      </c>
      <c r="L68" s="7" t="str">
        <f t="shared" si="2"/>
        <v/>
      </c>
      <c r="M68" s="16">
        <v>14</v>
      </c>
      <c r="N68" s="7">
        <v>2</v>
      </c>
      <c r="O68" s="10">
        <v>1</v>
      </c>
      <c r="P68" s="11"/>
      <c r="Q68" s="7"/>
      <c r="R68" s="7">
        <v>1</v>
      </c>
      <c r="S68" s="10"/>
      <c r="T68" s="11"/>
      <c r="U68" s="10">
        <v>15</v>
      </c>
      <c r="V68" s="35">
        <v>3</v>
      </c>
    </row>
    <row r="69" spans="1:23" x14ac:dyDescent="0.2">
      <c r="B69" s="42">
        <v>61</v>
      </c>
      <c r="C69" s="119"/>
      <c r="D69" s="13"/>
      <c r="E69" s="119"/>
      <c r="F69" s="119"/>
      <c r="G69" s="37"/>
      <c r="H69" s="13"/>
      <c r="I69" s="2"/>
      <c r="J69" s="2"/>
      <c r="K69" s="37" t="str">
        <f>IF(C69+E69+G69+I69=0,"",C69+E69+G69+I69)</f>
        <v/>
      </c>
      <c r="L69" s="2" t="str">
        <f>IF(D69+F69+H69+J69=0,"",D69+F69+H69+J69)</f>
        <v/>
      </c>
      <c r="M69" s="45">
        <v>19</v>
      </c>
      <c r="N69" s="119">
        <v>3</v>
      </c>
      <c r="O69" s="37">
        <v>2</v>
      </c>
      <c r="P69" s="13">
        <v>1</v>
      </c>
      <c r="Q69" s="119">
        <v>1</v>
      </c>
      <c r="R69" s="119"/>
      <c r="S69" s="37"/>
      <c r="T69" s="13"/>
      <c r="U69" s="37">
        <v>22</v>
      </c>
      <c r="V69" s="29">
        <v>4</v>
      </c>
    </row>
    <row r="70" spans="1:23" x14ac:dyDescent="0.2">
      <c r="A70" s="2"/>
      <c r="B70" s="42">
        <v>62</v>
      </c>
      <c r="C70" s="119"/>
      <c r="D70" s="122"/>
      <c r="E70" s="37"/>
      <c r="F70" s="13"/>
      <c r="G70" s="121"/>
      <c r="H70" s="2"/>
      <c r="I70" s="37"/>
      <c r="J70" s="13"/>
      <c r="K70" s="37" t="str">
        <f>IF(C70+E70+G70+I70=0,"",C70+E70+G70+I70)</f>
        <v/>
      </c>
      <c r="L70" s="2" t="str">
        <f>IF(D70+F70+H70+J70=0,"",D70+F70+H70+J70)</f>
        <v/>
      </c>
      <c r="M70" s="45">
        <v>11</v>
      </c>
      <c r="N70" s="119">
        <v>2</v>
      </c>
      <c r="O70" s="37">
        <v>4</v>
      </c>
      <c r="P70" s="13">
        <v>1</v>
      </c>
      <c r="Q70" s="119">
        <v>2</v>
      </c>
      <c r="R70" s="119">
        <v>1</v>
      </c>
      <c r="S70" s="37"/>
      <c r="T70" s="13"/>
      <c r="U70" s="37">
        <v>17</v>
      </c>
      <c r="V70" s="29">
        <v>4</v>
      </c>
    </row>
    <row r="71" spans="1:23" ht="13.5" customHeight="1" x14ac:dyDescent="0.2">
      <c r="B71" s="52"/>
      <c r="K71" s="2"/>
      <c r="L71" s="2"/>
      <c r="M71" s="119"/>
      <c r="N71" s="2"/>
      <c r="O71" s="119"/>
      <c r="P71" s="2"/>
      <c r="Q71" s="119"/>
      <c r="R71" s="2"/>
      <c r="S71" s="2"/>
      <c r="T71" s="2"/>
      <c r="U71" s="119" t="str">
        <f t="shared" ref="U71:U73" si="3">IF(M71+O71+Q71+S71=0,"",M71+O71+Q71+S71)</f>
        <v/>
      </c>
      <c r="V71" s="2"/>
      <c r="W71" s="2"/>
    </row>
    <row r="72" spans="1:23" x14ac:dyDescent="0.2">
      <c r="L72" s="2"/>
      <c r="M72" s="119"/>
      <c r="N72" s="2"/>
      <c r="O72" s="119"/>
      <c r="Q72" s="119"/>
      <c r="T72" s="2"/>
      <c r="U72" s="119" t="str">
        <f t="shared" si="3"/>
        <v/>
      </c>
    </row>
    <row r="73" spans="1:23" ht="13.5" customHeight="1" thickBot="1" x14ac:dyDescent="0.25">
      <c r="B73" s="12"/>
      <c r="Q73" s="119"/>
      <c r="U73" s="119" t="str">
        <f t="shared" si="3"/>
        <v/>
      </c>
    </row>
    <row r="74" spans="1:23" ht="15.75" customHeight="1" thickBot="1" x14ac:dyDescent="0.25">
      <c r="B74" s="89" t="s">
        <v>5</v>
      </c>
      <c r="C74" s="355" t="str">
        <f>C4</f>
        <v>主　　　　　　　　査</v>
      </c>
      <c r="D74" s="356"/>
      <c r="E74" s="356"/>
      <c r="F74" s="356"/>
      <c r="G74" s="356"/>
      <c r="H74" s="356"/>
      <c r="I74" s="356"/>
      <c r="J74" s="356"/>
      <c r="K74" s="356"/>
      <c r="L74" s="356"/>
      <c r="M74" s="356"/>
      <c r="N74" s="356"/>
      <c r="O74" s="356"/>
      <c r="P74" s="356"/>
      <c r="Q74" s="356"/>
      <c r="R74" s="356"/>
      <c r="S74" s="356"/>
      <c r="T74" s="356"/>
      <c r="U74" s="356"/>
      <c r="V74" s="357"/>
    </row>
    <row r="75" spans="1:23" ht="15.75" customHeight="1" thickBot="1" x14ac:dyDescent="0.25">
      <c r="B75" s="78" t="s">
        <v>4</v>
      </c>
      <c r="C75" s="366" t="str">
        <f>C5</f>
        <v>４　　　　　　　　級</v>
      </c>
      <c r="D75" s="364"/>
      <c r="E75" s="364"/>
      <c r="F75" s="364"/>
      <c r="G75" s="364"/>
      <c r="H75" s="364"/>
      <c r="I75" s="364"/>
      <c r="J75" s="364"/>
      <c r="K75" s="364"/>
      <c r="L75" s="386"/>
      <c r="M75" s="363" t="str">
        <f>M5</f>
        <v>３　　　　　　　　級</v>
      </c>
      <c r="N75" s="364"/>
      <c r="O75" s="364"/>
      <c r="P75" s="364"/>
      <c r="Q75" s="364"/>
      <c r="R75" s="364"/>
      <c r="S75" s="364"/>
      <c r="T75" s="364"/>
      <c r="U75" s="364"/>
      <c r="V75" s="365"/>
    </row>
    <row r="76" spans="1:23" x14ac:dyDescent="0.2">
      <c r="B76" s="87" t="s">
        <v>2</v>
      </c>
      <c r="C76" s="362" t="s">
        <v>6</v>
      </c>
      <c r="D76" s="359"/>
      <c r="E76" s="359" t="s">
        <v>7</v>
      </c>
      <c r="F76" s="359"/>
      <c r="G76" s="359" t="s">
        <v>8</v>
      </c>
      <c r="H76" s="359"/>
      <c r="I76" s="359" t="s">
        <v>9</v>
      </c>
      <c r="J76" s="359"/>
      <c r="K76" s="359" t="s">
        <v>0</v>
      </c>
      <c r="L76" s="360"/>
      <c r="M76" s="361" t="s">
        <v>6</v>
      </c>
      <c r="N76" s="359"/>
      <c r="O76" s="359" t="s">
        <v>7</v>
      </c>
      <c r="P76" s="359"/>
      <c r="Q76" s="359" t="s">
        <v>8</v>
      </c>
      <c r="R76" s="359"/>
      <c r="S76" s="359" t="s">
        <v>9</v>
      </c>
      <c r="T76" s="359"/>
      <c r="U76" s="359" t="s">
        <v>0</v>
      </c>
      <c r="V76" s="360"/>
    </row>
    <row r="77" spans="1:23" ht="13.5" thickBot="1" x14ac:dyDescent="0.25">
      <c r="B77" s="88" t="s">
        <v>12</v>
      </c>
      <c r="C77" s="369" t="s">
        <v>159</v>
      </c>
      <c r="D77" s="368"/>
      <c r="E77" s="367" t="s">
        <v>159</v>
      </c>
      <c r="F77" s="368"/>
      <c r="G77" s="367" t="s">
        <v>159</v>
      </c>
      <c r="H77" s="368"/>
      <c r="I77" s="367" t="s">
        <v>159</v>
      </c>
      <c r="J77" s="368"/>
      <c r="K77" s="367" t="s">
        <v>159</v>
      </c>
      <c r="L77" s="368"/>
      <c r="M77" s="369" t="s">
        <v>159</v>
      </c>
      <c r="N77" s="368"/>
      <c r="O77" s="367" t="s">
        <v>159</v>
      </c>
      <c r="P77" s="368"/>
      <c r="Q77" s="367" t="s">
        <v>159</v>
      </c>
      <c r="R77" s="368"/>
      <c r="S77" s="367" t="s">
        <v>159</v>
      </c>
      <c r="T77" s="368"/>
      <c r="U77" s="367" t="s">
        <v>159</v>
      </c>
      <c r="V77" s="370"/>
    </row>
    <row r="78" spans="1:23" x14ac:dyDescent="0.2">
      <c r="B78" s="38">
        <v>63</v>
      </c>
      <c r="C78" s="45"/>
      <c r="D78" s="13"/>
      <c r="E78" s="119"/>
      <c r="F78" s="2"/>
      <c r="G78" s="37"/>
      <c r="H78" s="13"/>
      <c r="I78" s="2"/>
      <c r="J78" s="2"/>
      <c r="K78" s="37" t="str">
        <f t="shared" ref="K78:L125" si="4">IF(C78+E78+G78+I78=0,"",C78+E78+G78+I78)</f>
        <v/>
      </c>
      <c r="L78" s="2" t="str">
        <f t="shared" si="4"/>
        <v/>
      </c>
      <c r="M78" s="14">
        <v>15</v>
      </c>
      <c r="N78" s="32">
        <v>2</v>
      </c>
      <c r="O78" s="47">
        <v>1</v>
      </c>
      <c r="P78" s="15">
        <v>1</v>
      </c>
      <c r="Q78" s="32"/>
      <c r="R78" s="32"/>
      <c r="S78" s="47"/>
      <c r="T78" s="15"/>
      <c r="U78" s="32">
        <v>16</v>
      </c>
      <c r="V78" s="28">
        <v>3</v>
      </c>
    </row>
    <row r="79" spans="1:23" x14ac:dyDescent="0.2">
      <c r="B79" s="27">
        <v>64</v>
      </c>
      <c r="C79" s="16"/>
      <c r="D79" s="11"/>
      <c r="E79" s="7"/>
      <c r="F79" s="7"/>
      <c r="G79" s="10"/>
      <c r="H79" s="11"/>
      <c r="I79" s="7"/>
      <c r="J79" s="7"/>
      <c r="K79" s="10" t="str">
        <f t="shared" si="4"/>
        <v/>
      </c>
      <c r="L79" s="7" t="str">
        <f t="shared" si="4"/>
        <v/>
      </c>
      <c r="M79" s="16">
        <v>2</v>
      </c>
      <c r="N79" s="7">
        <v>2</v>
      </c>
      <c r="O79" s="10">
        <v>1</v>
      </c>
      <c r="P79" s="11"/>
      <c r="Q79" s="7">
        <v>2</v>
      </c>
      <c r="R79" s="7">
        <v>1</v>
      </c>
      <c r="S79" s="10"/>
      <c r="T79" s="11"/>
      <c r="U79" s="7">
        <v>5</v>
      </c>
      <c r="V79" s="35">
        <v>3</v>
      </c>
    </row>
    <row r="80" spans="1:23" x14ac:dyDescent="0.2">
      <c r="B80" s="38">
        <v>65</v>
      </c>
      <c r="C80" s="45"/>
      <c r="D80" s="13"/>
      <c r="E80" s="119"/>
      <c r="F80" s="119"/>
      <c r="G80" s="37"/>
      <c r="H80" s="13"/>
      <c r="I80" s="2"/>
      <c r="J80" s="2"/>
      <c r="K80" s="37" t="str">
        <f t="shared" si="4"/>
        <v/>
      </c>
      <c r="L80" s="2" t="str">
        <f t="shared" si="4"/>
        <v/>
      </c>
      <c r="M80" s="45">
        <v>19</v>
      </c>
      <c r="N80" s="2">
        <v>3</v>
      </c>
      <c r="O80" s="37"/>
      <c r="P80" s="13"/>
      <c r="Q80" s="119">
        <v>2</v>
      </c>
      <c r="R80" s="119"/>
      <c r="S80" s="37"/>
      <c r="T80" s="13"/>
      <c r="U80" s="2">
        <v>21</v>
      </c>
      <c r="V80" s="29">
        <v>3</v>
      </c>
    </row>
    <row r="81" spans="2:22" x14ac:dyDescent="0.2">
      <c r="B81" s="38">
        <v>66</v>
      </c>
      <c r="C81" s="45"/>
      <c r="D81" s="13"/>
      <c r="E81" s="119"/>
      <c r="F81" s="2"/>
      <c r="G81" s="37"/>
      <c r="H81" s="13"/>
      <c r="I81" s="2"/>
      <c r="J81" s="2"/>
      <c r="K81" s="37" t="str">
        <f t="shared" si="4"/>
        <v/>
      </c>
      <c r="L81" s="2" t="str">
        <f t="shared" si="4"/>
        <v/>
      </c>
      <c r="M81" s="124">
        <v>9</v>
      </c>
      <c r="N81" s="119">
        <v>4</v>
      </c>
      <c r="O81" s="37">
        <v>1</v>
      </c>
      <c r="P81" s="13">
        <v>1</v>
      </c>
      <c r="Q81" s="119"/>
      <c r="R81" s="119">
        <v>1</v>
      </c>
      <c r="S81" s="37"/>
      <c r="T81" s="13"/>
      <c r="U81" s="2">
        <v>10</v>
      </c>
      <c r="V81" s="29">
        <v>6</v>
      </c>
    </row>
    <row r="82" spans="2:22" x14ac:dyDescent="0.2">
      <c r="B82" s="38">
        <v>67</v>
      </c>
      <c r="C82" s="45"/>
      <c r="D82" s="13"/>
      <c r="E82" s="119"/>
      <c r="F82" s="119"/>
      <c r="G82" s="37"/>
      <c r="H82" s="13"/>
      <c r="I82" s="2"/>
      <c r="J82" s="2"/>
      <c r="K82" s="37" t="str">
        <f t="shared" si="4"/>
        <v/>
      </c>
      <c r="L82" s="2" t="str">
        <f t="shared" si="4"/>
        <v/>
      </c>
      <c r="M82" s="124">
        <v>12</v>
      </c>
      <c r="N82" s="119">
        <v>4</v>
      </c>
      <c r="O82" s="37">
        <v>1</v>
      </c>
      <c r="P82" s="13"/>
      <c r="Q82" s="119">
        <v>1</v>
      </c>
      <c r="R82" s="119">
        <v>2</v>
      </c>
      <c r="S82" s="37"/>
      <c r="T82" s="13"/>
      <c r="U82" s="2">
        <v>14</v>
      </c>
      <c r="V82" s="29">
        <v>6</v>
      </c>
    </row>
    <row r="83" spans="2:22" x14ac:dyDescent="0.2">
      <c r="B83" s="27">
        <v>68</v>
      </c>
      <c r="C83" s="16"/>
      <c r="D83" s="11"/>
      <c r="E83" s="7"/>
      <c r="F83" s="7"/>
      <c r="G83" s="10"/>
      <c r="H83" s="11"/>
      <c r="I83" s="7"/>
      <c r="J83" s="7"/>
      <c r="K83" s="10" t="str">
        <f t="shared" si="4"/>
        <v/>
      </c>
      <c r="L83" s="7" t="str">
        <f t="shared" si="4"/>
        <v/>
      </c>
      <c r="M83" s="16">
        <v>12</v>
      </c>
      <c r="N83" s="7"/>
      <c r="O83" s="10">
        <v>3</v>
      </c>
      <c r="P83" s="11"/>
      <c r="Q83" s="7">
        <v>1</v>
      </c>
      <c r="R83" s="7">
        <v>1</v>
      </c>
      <c r="S83" s="10"/>
      <c r="T83" s="11"/>
      <c r="U83" s="7">
        <v>16</v>
      </c>
      <c r="V83" s="35">
        <v>1</v>
      </c>
    </row>
    <row r="84" spans="2:22" x14ac:dyDescent="0.2">
      <c r="B84" s="38">
        <v>69</v>
      </c>
      <c r="C84" s="45"/>
      <c r="D84" s="13"/>
      <c r="E84" s="119"/>
      <c r="F84" s="2"/>
      <c r="G84" s="37"/>
      <c r="H84" s="13"/>
      <c r="I84" s="2"/>
      <c r="J84" s="2"/>
      <c r="K84" s="37" t="str">
        <f t="shared" si="4"/>
        <v/>
      </c>
      <c r="L84" s="2" t="str">
        <f t="shared" si="4"/>
        <v/>
      </c>
      <c r="M84" s="124">
        <v>13</v>
      </c>
      <c r="N84" s="119">
        <v>4</v>
      </c>
      <c r="O84" s="37">
        <v>1</v>
      </c>
      <c r="P84" s="13"/>
      <c r="Q84" s="119">
        <v>1</v>
      </c>
      <c r="R84" s="119">
        <v>2</v>
      </c>
      <c r="S84" s="37"/>
      <c r="T84" s="13"/>
      <c r="U84" s="2">
        <v>15</v>
      </c>
      <c r="V84" s="29">
        <v>6</v>
      </c>
    </row>
    <row r="85" spans="2:22" x14ac:dyDescent="0.2">
      <c r="B85" s="38">
        <v>70</v>
      </c>
      <c r="C85" s="45"/>
      <c r="D85" s="13"/>
      <c r="E85" s="119"/>
      <c r="F85" s="2"/>
      <c r="G85" s="37"/>
      <c r="H85" s="13"/>
      <c r="I85" s="2"/>
      <c r="J85" s="2"/>
      <c r="K85" s="37" t="str">
        <f t="shared" si="4"/>
        <v/>
      </c>
      <c r="L85" s="2" t="str">
        <f t="shared" si="4"/>
        <v/>
      </c>
      <c r="M85" s="124">
        <v>6</v>
      </c>
      <c r="N85" s="119">
        <v>5</v>
      </c>
      <c r="O85" s="37"/>
      <c r="P85" s="13">
        <v>1</v>
      </c>
      <c r="Q85" s="119">
        <v>1</v>
      </c>
      <c r="R85" s="119">
        <v>1</v>
      </c>
      <c r="S85" s="37"/>
      <c r="T85" s="13"/>
      <c r="U85" s="2">
        <v>7</v>
      </c>
      <c r="V85" s="29">
        <v>7</v>
      </c>
    </row>
    <row r="86" spans="2:22" x14ac:dyDescent="0.2">
      <c r="B86" s="38">
        <v>71</v>
      </c>
      <c r="C86" s="45"/>
      <c r="D86" s="13"/>
      <c r="E86" s="119"/>
      <c r="F86" s="119"/>
      <c r="G86" s="37"/>
      <c r="H86" s="13"/>
      <c r="I86" s="2"/>
      <c r="J86" s="2"/>
      <c r="K86" s="37" t="str">
        <f t="shared" si="4"/>
        <v/>
      </c>
      <c r="L86" s="2" t="str">
        <f t="shared" si="4"/>
        <v/>
      </c>
      <c r="M86" s="124">
        <v>11</v>
      </c>
      <c r="N86" s="119">
        <v>4</v>
      </c>
      <c r="O86" s="37">
        <v>2</v>
      </c>
      <c r="P86" s="13"/>
      <c r="Q86" s="119">
        <v>1</v>
      </c>
      <c r="R86" s="119"/>
      <c r="S86" s="37"/>
      <c r="T86" s="13"/>
      <c r="U86" s="2">
        <v>14</v>
      </c>
      <c r="V86" s="29">
        <v>4</v>
      </c>
    </row>
    <row r="87" spans="2:22" x14ac:dyDescent="0.2">
      <c r="B87" s="27">
        <v>72</v>
      </c>
      <c r="C87" s="45"/>
      <c r="D87" s="13"/>
      <c r="E87" s="119"/>
      <c r="F87" s="2"/>
      <c r="G87" s="37"/>
      <c r="H87" s="13"/>
      <c r="I87" s="2"/>
      <c r="J87" s="2"/>
      <c r="K87" s="37" t="str">
        <f t="shared" si="4"/>
        <v/>
      </c>
      <c r="L87" s="2" t="str">
        <f t="shared" si="4"/>
        <v/>
      </c>
      <c r="M87" s="124">
        <v>3</v>
      </c>
      <c r="N87" s="119">
        <v>2</v>
      </c>
      <c r="O87" s="37">
        <v>2</v>
      </c>
      <c r="P87" s="13"/>
      <c r="Q87" s="119">
        <v>3</v>
      </c>
      <c r="R87" s="119">
        <v>2</v>
      </c>
      <c r="S87" s="37"/>
      <c r="T87" s="13"/>
      <c r="U87" s="2">
        <v>8</v>
      </c>
      <c r="V87" s="29">
        <v>4</v>
      </c>
    </row>
    <row r="88" spans="2:22" x14ac:dyDescent="0.2">
      <c r="B88" s="38">
        <v>73</v>
      </c>
      <c r="C88" s="17"/>
      <c r="D88" s="9"/>
      <c r="E88" s="8"/>
      <c r="F88" s="8"/>
      <c r="G88" s="4"/>
      <c r="H88" s="9"/>
      <c r="I88" s="8"/>
      <c r="J88" s="8"/>
      <c r="K88" s="4" t="str">
        <f t="shared" si="4"/>
        <v/>
      </c>
      <c r="L88" s="8" t="str">
        <f t="shared" si="4"/>
        <v/>
      </c>
      <c r="M88" s="17">
        <v>11</v>
      </c>
      <c r="N88" s="8">
        <v>3</v>
      </c>
      <c r="O88" s="4">
        <v>1</v>
      </c>
      <c r="P88" s="9"/>
      <c r="Q88" s="8">
        <v>1</v>
      </c>
      <c r="R88" s="8"/>
      <c r="S88" s="4"/>
      <c r="T88" s="9"/>
      <c r="U88" s="8">
        <v>13</v>
      </c>
      <c r="V88" s="34">
        <v>3</v>
      </c>
    </row>
    <row r="89" spans="2:22" x14ac:dyDescent="0.2">
      <c r="B89" s="38">
        <v>74</v>
      </c>
      <c r="C89" s="45"/>
      <c r="D89" s="13"/>
      <c r="E89" s="119"/>
      <c r="F89" s="2"/>
      <c r="G89" s="37"/>
      <c r="H89" s="13"/>
      <c r="I89" s="2"/>
      <c r="J89" s="2"/>
      <c r="K89" s="37" t="str">
        <f t="shared" si="4"/>
        <v/>
      </c>
      <c r="L89" s="2" t="str">
        <f t="shared" si="4"/>
        <v/>
      </c>
      <c r="M89" s="124">
        <v>10</v>
      </c>
      <c r="N89" s="119">
        <v>5</v>
      </c>
      <c r="O89" s="37">
        <v>2</v>
      </c>
      <c r="P89" s="13">
        <v>2</v>
      </c>
      <c r="Q89" s="119"/>
      <c r="R89" s="119"/>
      <c r="S89" s="37"/>
      <c r="T89" s="13"/>
      <c r="U89" s="2">
        <v>12</v>
      </c>
      <c r="V89" s="29">
        <v>7</v>
      </c>
    </row>
    <row r="90" spans="2:22" x14ac:dyDescent="0.2">
      <c r="B90" s="38">
        <v>75</v>
      </c>
      <c r="C90" s="45"/>
      <c r="D90" s="13"/>
      <c r="E90" s="119"/>
      <c r="F90" s="119"/>
      <c r="G90" s="37"/>
      <c r="H90" s="13"/>
      <c r="I90" s="2"/>
      <c r="J90" s="2"/>
      <c r="K90" s="37" t="str">
        <f t="shared" si="4"/>
        <v/>
      </c>
      <c r="L90" s="2" t="str">
        <f t="shared" si="4"/>
        <v/>
      </c>
      <c r="M90" s="124">
        <v>7</v>
      </c>
      <c r="N90" s="119">
        <v>4</v>
      </c>
      <c r="O90" s="37">
        <v>1</v>
      </c>
      <c r="P90" s="13"/>
      <c r="Q90" s="119"/>
      <c r="R90" s="119">
        <v>1</v>
      </c>
      <c r="S90" s="37"/>
      <c r="T90" s="13"/>
      <c r="U90" s="2">
        <v>8</v>
      </c>
      <c r="V90" s="29">
        <v>5</v>
      </c>
    </row>
    <row r="91" spans="2:22" x14ac:dyDescent="0.2">
      <c r="B91" s="27">
        <v>76</v>
      </c>
      <c r="C91" s="16"/>
      <c r="D91" s="11"/>
      <c r="E91" s="7"/>
      <c r="F91" s="7"/>
      <c r="G91" s="10"/>
      <c r="H91" s="11"/>
      <c r="I91" s="7"/>
      <c r="J91" s="7"/>
      <c r="K91" s="10" t="str">
        <f t="shared" si="4"/>
        <v/>
      </c>
      <c r="L91" s="7" t="str">
        <f t="shared" si="4"/>
        <v/>
      </c>
      <c r="M91" s="16">
        <v>8</v>
      </c>
      <c r="N91" s="7">
        <v>2</v>
      </c>
      <c r="O91" s="10">
        <v>1</v>
      </c>
      <c r="P91" s="11"/>
      <c r="Q91" s="7">
        <v>1</v>
      </c>
      <c r="R91" s="7">
        <v>1</v>
      </c>
      <c r="S91" s="10"/>
      <c r="T91" s="11"/>
      <c r="U91" s="7">
        <v>10</v>
      </c>
      <c r="V91" s="35">
        <v>3</v>
      </c>
    </row>
    <row r="92" spans="2:22" x14ac:dyDescent="0.2">
      <c r="B92" s="38">
        <v>77</v>
      </c>
      <c r="C92" s="45"/>
      <c r="D92" s="13"/>
      <c r="E92" s="119"/>
      <c r="F92" s="119"/>
      <c r="G92" s="37"/>
      <c r="H92" s="13"/>
      <c r="I92" s="2"/>
      <c r="J92" s="2"/>
      <c r="K92" s="37" t="str">
        <f t="shared" si="4"/>
        <v/>
      </c>
      <c r="L92" s="2" t="str">
        <f t="shared" si="4"/>
        <v/>
      </c>
      <c r="M92" s="124">
        <v>7</v>
      </c>
      <c r="N92" s="119">
        <v>3</v>
      </c>
      <c r="O92" s="37">
        <v>1</v>
      </c>
      <c r="P92" s="13">
        <v>1</v>
      </c>
      <c r="Q92" s="119">
        <v>1</v>
      </c>
      <c r="R92" s="119">
        <v>1</v>
      </c>
      <c r="S92" s="37"/>
      <c r="T92" s="13"/>
      <c r="U92" s="2">
        <v>9</v>
      </c>
      <c r="V92" s="29">
        <v>5</v>
      </c>
    </row>
    <row r="93" spans="2:22" x14ac:dyDescent="0.2">
      <c r="B93" s="38">
        <v>78</v>
      </c>
      <c r="C93" s="45"/>
      <c r="D93" s="13"/>
      <c r="E93" s="119"/>
      <c r="F93" s="119"/>
      <c r="G93" s="37"/>
      <c r="H93" s="13"/>
      <c r="I93" s="2"/>
      <c r="J93" s="2"/>
      <c r="K93" s="37" t="str">
        <f t="shared" si="4"/>
        <v/>
      </c>
      <c r="L93" s="2" t="str">
        <f t="shared" si="4"/>
        <v/>
      </c>
      <c r="M93" s="45">
        <v>12</v>
      </c>
      <c r="N93" s="119">
        <v>4</v>
      </c>
      <c r="O93" s="37"/>
      <c r="P93" s="13"/>
      <c r="Q93" s="119"/>
      <c r="R93" s="119">
        <v>2</v>
      </c>
      <c r="S93" s="37"/>
      <c r="T93" s="13"/>
      <c r="U93" s="2">
        <v>12</v>
      </c>
      <c r="V93" s="29">
        <v>6</v>
      </c>
    </row>
    <row r="94" spans="2:22" x14ac:dyDescent="0.2">
      <c r="B94" s="38">
        <v>79</v>
      </c>
      <c r="C94" s="45"/>
      <c r="D94" s="13"/>
      <c r="E94" s="119"/>
      <c r="F94" s="119"/>
      <c r="G94" s="37"/>
      <c r="H94" s="13"/>
      <c r="I94" s="2"/>
      <c r="J94" s="2"/>
      <c r="K94" s="37" t="str">
        <f t="shared" si="4"/>
        <v/>
      </c>
      <c r="L94" s="2" t="str">
        <f t="shared" si="4"/>
        <v/>
      </c>
      <c r="M94" s="124">
        <v>7</v>
      </c>
      <c r="N94" s="119">
        <v>5</v>
      </c>
      <c r="O94" s="37">
        <v>1</v>
      </c>
      <c r="P94" s="13"/>
      <c r="Q94" s="119">
        <v>1</v>
      </c>
      <c r="R94" s="119"/>
      <c r="S94" s="37"/>
      <c r="T94" s="13"/>
      <c r="U94" s="2">
        <v>9</v>
      </c>
      <c r="V94" s="29">
        <v>5</v>
      </c>
    </row>
    <row r="95" spans="2:22" x14ac:dyDescent="0.2">
      <c r="B95" s="27">
        <v>80</v>
      </c>
      <c r="C95" s="45"/>
      <c r="D95" s="13"/>
      <c r="E95" s="119"/>
      <c r="F95" s="119"/>
      <c r="G95" s="37"/>
      <c r="H95" s="13"/>
      <c r="I95" s="2"/>
      <c r="J95" s="2"/>
      <c r="K95" s="37" t="str">
        <f t="shared" si="4"/>
        <v/>
      </c>
      <c r="L95" s="2" t="str">
        <f t="shared" si="4"/>
        <v/>
      </c>
      <c r="M95" s="124">
        <v>8</v>
      </c>
      <c r="N95" s="119">
        <v>5</v>
      </c>
      <c r="O95" s="37"/>
      <c r="P95" s="13"/>
      <c r="Q95" s="119">
        <v>2</v>
      </c>
      <c r="R95" s="119">
        <v>2</v>
      </c>
      <c r="S95" s="37"/>
      <c r="T95" s="13"/>
      <c r="U95" s="2">
        <v>10</v>
      </c>
      <c r="V95" s="29">
        <v>7</v>
      </c>
    </row>
    <row r="96" spans="2:22" x14ac:dyDescent="0.2">
      <c r="B96" s="38">
        <v>81</v>
      </c>
      <c r="C96" s="17"/>
      <c r="D96" s="9"/>
      <c r="E96" s="8"/>
      <c r="F96" s="8"/>
      <c r="G96" s="4"/>
      <c r="H96" s="9"/>
      <c r="I96" s="8"/>
      <c r="J96" s="8"/>
      <c r="K96" s="4" t="str">
        <f t="shared" si="4"/>
        <v/>
      </c>
      <c r="L96" s="8" t="str">
        <f t="shared" si="4"/>
        <v/>
      </c>
      <c r="M96" s="17">
        <v>8</v>
      </c>
      <c r="N96" s="8">
        <v>2</v>
      </c>
      <c r="O96" s="4">
        <v>4</v>
      </c>
      <c r="P96" s="9"/>
      <c r="Q96" s="8">
        <v>1</v>
      </c>
      <c r="R96" s="8"/>
      <c r="S96" s="4"/>
      <c r="T96" s="9"/>
      <c r="U96" s="8">
        <v>13</v>
      </c>
      <c r="V96" s="34">
        <v>2</v>
      </c>
    </row>
    <row r="97" spans="2:22" x14ac:dyDescent="0.2">
      <c r="B97" s="38">
        <v>82</v>
      </c>
      <c r="C97" s="45"/>
      <c r="D97" s="13"/>
      <c r="E97" s="119"/>
      <c r="F97" s="119"/>
      <c r="G97" s="37"/>
      <c r="H97" s="13"/>
      <c r="I97" s="2"/>
      <c r="J97" s="2"/>
      <c r="K97" s="37" t="str">
        <f t="shared" si="4"/>
        <v/>
      </c>
      <c r="L97" s="2" t="str">
        <f t="shared" si="4"/>
        <v/>
      </c>
      <c r="M97" s="124">
        <v>12</v>
      </c>
      <c r="N97" s="119">
        <v>4</v>
      </c>
      <c r="O97" s="37">
        <v>1</v>
      </c>
      <c r="P97" s="13">
        <v>1</v>
      </c>
      <c r="Q97" s="119">
        <v>1</v>
      </c>
      <c r="R97" s="119"/>
      <c r="S97" s="37"/>
      <c r="T97" s="13"/>
      <c r="U97" s="2">
        <v>14</v>
      </c>
      <c r="V97" s="29">
        <v>5</v>
      </c>
    </row>
    <row r="98" spans="2:22" x14ac:dyDescent="0.2">
      <c r="B98" s="38">
        <v>83</v>
      </c>
      <c r="C98" s="45"/>
      <c r="D98" s="13"/>
      <c r="E98" s="119"/>
      <c r="F98" s="119"/>
      <c r="G98" s="37"/>
      <c r="H98" s="13"/>
      <c r="I98" s="2"/>
      <c r="J98" s="2"/>
      <c r="K98" s="37" t="str">
        <f t="shared" si="4"/>
        <v/>
      </c>
      <c r="L98" s="2" t="str">
        <f t="shared" si="4"/>
        <v/>
      </c>
      <c r="M98" s="124">
        <v>2</v>
      </c>
      <c r="N98" s="119">
        <v>9</v>
      </c>
      <c r="O98" s="37"/>
      <c r="P98" s="13"/>
      <c r="Q98" s="119">
        <v>1</v>
      </c>
      <c r="R98" s="119">
        <v>1</v>
      </c>
      <c r="S98" s="37"/>
      <c r="T98" s="13"/>
      <c r="U98" s="2">
        <v>3</v>
      </c>
      <c r="V98" s="29">
        <v>10</v>
      </c>
    </row>
    <row r="99" spans="2:22" x14ac:dyDescent="0.2">
      <c r="B99" s="27">
        <v>84</v>
      </c>
      <c r="C99" s="16"/>
      <c r="D99" s="11"/>
      <c r="E99" s="7"/>
      <c r="F99" s="7"/>
      <c r="G99" s="10"/>
      <c r="H99" s="11"/>
      <c r="I99" s="7"/>
      <c r="J99" s="7"/>
      <c r="K99" s="10" t="str">
        <f t="shared" si="4"/>
        <v/>
      </c>
      <c r="L99" s="7" t="str">
        <f t="shared" si="4"/>
        <v/>
      </c>
      <c r="M99" s="16">
        <v>3</v>
      </c>
      <c r="N99" s="7">
        <v>4</v>
      </c>
      <c r="O99" s="10">
        <v>2</v>
      </c>
      <c r="P99" s="11"/>
      <c r="Q99" s="7">
        <v>1</v>
      </c>
      <c r="R99" s="7">
        <v>1</v>
      </c>
      <c r="S99" s="10"/>
      <c r="T99" s="11"/>
      <c r="U99" s="7">
        <v>6</v>
      </c>
      <c r="V99" s="35">
        <v>5</v>
      </c>
    </row>
    <row r="100" spans="2:22" x14ac:dyDescent="0.2">
      <c r="B100" s="38">
        <v>85</v>
      </c>
      <c r="C100" s="45"/>
      <c r="D100" s="13"/>
      <c r="E100" s="119"/>
      <c r="F100" s="119"/>
      <c r="G100" s="37"/>
      <c r="H100" s="13"/>
      <c r="I100" s="2"/>
      <c r="J100" s="2"/>
      <c r="K100" s="37" t="str">
        <f t="shared" si="4"/>
        <v/>
      </c>
      <c r="L100" s="2" t="str">
        <f t="shared" si="4"/>
        <v/>
      </c>
      <c r="M100" s="124">
        <v>5</v>
      </c>
      <c r="N100" s="119">
        <v>5</v>
      </c>
      <c r="O100" s="37"/>
      <c r="P100" s="13"/>
      <c r="Q100" s="119">
        <v>1</v>
      </c>
      <c r="R100" s="119">
        <v>1</v>
      </c>
      <c r="S100" s="37"/>
      <c r="T100" s="13"/>
      <c r="U100" s="2">
        <v>6</v>
      </c>
      <c r="V100" s="29">
        <v>6</v>
      </c>
    </row>
    <row r="101" spans="2:22" x14ac:dyDescent="0.2">
      <c r="B101" s="38">
        <v>86</v>
      </c>
      <c r="C101" s="45">
        <v>1</v>
      </c>
      <c r="D101" s="13"/>
      <c r="E101" s="119"/>
      <c r="F101" s="119"/>
      <c r="G101" s="37"/>
      <c r="H101" s="13"/>
      <c r="I101" s="2"/>
      <c r="J101" s="2"/>
      <c r="K101" s="37">
        <v>1</v>
      </c>
      <c r="L101" s="2"/>
      <c r="M101" s="124">
        <v>5</v>
      </c>
      <c r="N101" s="119"/>
      <c r="O101" s="37">
        <v>1</v>
      </c>
      <c r="P101" s="13">
        <v>1</v>
      </c>
      <c r="Q101" s="119"/>
      <c r="R101" s="119">
        <v>3</v>
      </c>
      <c r="S101" s="37"/>
      <c r="T101" s="13"/>
      <c r="U101" s="2">
        <v>6</v>
      </c>
      <c r="V101" s="29">
        <v>4</v>
      </c>
    </row>
    <row r="102" spans="2:22" x14ac:dyDescent="0.2">
      <c r="B102" s="38">
        <v>87</v>
      </c>
      <c r="C102" s="45"/>
      <c r="D102" s="13"/>
      <c r="E102" s="119"/>
      <c r="F102" s="119"/>
      <c r="G102" s="37"/>
      <c r="H102" s="13"/>
      <c r="I102" s="2"/>
      <c r="J102" s="2"/>
      <c r="K102" s="37"/>
      <c r="L102" s="2"/>
      <c r="M102" s="124">
        <v>5</v>
      </c>
      <c r="N102" s="119">
        <v>2</v>
      </c>
      <c r="O102" s="37">
        <v>1</v>
      </c>
      <c r="P102" s="13">
        <v>1</v>
      </c>
      <c r="Q102" s="119">
        <v>1</v>
      </c>
      <c r="R102" s="119"/>
      <c r="S102" s="37"/>
      <c r="T102" s="13"/>
      <c r="U102" s="2">
        <v>7</v>
      </c>
      <c r="V102" s="29">
        <v>3</v>
      </c>
    </row>
    <row r="103" spans="2:22" x14ac:dyDescent="0.2">
      <c r="B103" s="27">
        <v>88</v>
      </c>
      <c r="C103" s="45"/>
      <c r="D103" s="13"/>
      <c r="E103" s="119"/>
      <c r="F103" s="2"/>
      <c r="G103" s="37"/>
      <c r="H103" s="13"/>
      <c r="I103" s="2"/>
      <c r="J103" s="2"/>
      <c r="K103" s="37"/>
      <c r="L103" s="2"/>
      <c r="M103" s="124">
        <v>8</v>
      </c>
      <c r="N103" s="119">
        <v>2</v>
      </c>
      <c r="O103" s="37">
        <v>1</v>
      </c>
      <c r="P103" s="13"/>
      <c r="Q103" s="119">
        <v>2</v>
      </c>
      <c r="R103" s="119">
        <v>4</v>
      </c>
      <c r="S103" s="37"/>
      <c r="T103" s="13"/>
      <c r="U103" s="2">
        <v>11</v>
      </c>
      <c r="V103" s="29">
        <v>6</v>
      </c>
    </row>
    <row r="104" spans="2:22" x14ac:dyDescent="0.2">
      <c r="B104" s="38">
        <v>89</v>
      </c>
      <c r="C104" s="17"/>
      <c r="D104" s="9"/>
      <c r="E104" s="8"/>
      <c r="F104" s="8"/>
      <c r="G104" s="4"/>
      <c r="H104" s="9"/>
      <c r="I104" s="8"/>
      <c r="J104" s="8"/>
      <c r="K104" s="4"/>
      <c r="L104" s="8"/>
      <c r="M104" s="17">
        <v>8</v>
      </c>
      <c r="N104" s="8">
        <v>2</v>
      </c>
      <c r="O104" s="4">
        <v>2</v>
      </c>
      <c r="P104" s="9"/>
      <c r="Q104" s="8"/>
      <c r="R104" s="8"/>
      <c r="S104" s="4"/>
      <c r="T104" s="9"/>
      <c r="U104" s="8">
        <v>10</v>
      </c>
      <c r="V104" s="34">
        <v>2</v>
      </c>
    </row>
    <row r="105" spans="2:22" x14ac:dyDescent="0.2">
      <c r="B105" s="38">
        <v>90</v>
      </c>
      <c r="C105" s="45"/>
      <c r="D105" s="13"/>
      <c r="E105" s="119"/>
      <c r="F105" s="119"/>
      <c r="G105" s="37"/>
      <c r="H105" s="13"/>
      <c r="I105" s="2"/>
      <c r="J105" s="2"/>
      <c r="K105" s="37"/>
      <c r="L105" s="2"/>
      <c r="M105" s="124">
        <v>6</v>
      </c>
      <c r="N105" s="119">
        <v>4</v>
      </c>
      <c r="O105" s="37">
        <v>1</v>
      </c>
      <c r="P105" s="13">
        <v>1</v>
      </c>
      <c r="Q105" s="119"/>
      <c r="R105" s="119">
        <v>2</v>
      </c>
      <c r="S105" s="37"/>
      <c r="T105" s="13"/>
      <c r="U105" s="2">
        <v>7</v>
      </c>
      <c r="V105" s="29">
        <v>7</v>
      </c>
    </row>
    <row r="106" spans="2:22" x14ac:dyDescent="0.2">
      <c r="B106" s="38">
        <v>91</v>
      </c>
      <c r="C106" s="45">
        <v>1</v>
      </c>
      <c r="D106" s="13"/>
      <c r="E106" s="119"/>
      <c r="F106" s="119"/>
      <c r="G106" s="37"/>
      <c r="H106" s="13"/>
      <c r="I106" s="2"/>
      <c r="J106" s="2"/>
      <c r="K106" s="37">
        <v>1</v>
      </c>
      <c r="L106" s="2"/>
      <c r="M106" s="124">
        <v>4</v>
      </c>
      <c r="N106" s="119">
        <v>2</v>
      </c>
      <c r="O106" s="37">
        <v>1</v>
      </c>
      <c r="P106" s="13">
        <v>1</v>
      </c>
      <c r="Q106" s="119"/>
      <c r="R106" s="119"/>
      <c r="S106" s="37"/>
      <c r="T106" s="13"/>
      <c r="U106" s="2">
        <v>5</v>
      </c>
      <c r="V106" s="29">
        <v>3</v>
      </c>
    </row>
    <row r="107" spans="2:22" x14ac:dyDescent="0.2">
      <c r="B107" s="27">
        <v>92</v>
      </c>
      <c r="C107" s="16"/>
      <c r="D107" s="11"/>
      <c r="E107" s="7"/>
      <c r="F107" s="7"/>
      <c r="G107" s="10"/>
      <c r="H107" s="11"/>
      <c r="I107" s="7"/>
      <c r="J107" s="7"/>
      <c r="K107" s="10"/>
      <c r="L107" s="7"/>
      <c r="M107" s="16">
        <v>5</v>
      </c>
      <c r="N107" s="7">
        <v>4</v>
      </c>
      <c r="O107" s="10">
        <v>2</v>
      </c>
      <c r="P107" s="11">
        <v>1</v>
      </c>
      <c r="Q107" s="7"/>
      <c r="R107" s="7"/>
      <c r="S107" s="10"/>
      <c r="T107" s="11"/>
      <c r="U107" s="7">
        <v>7</v>
      </c>
      <c r="V107" s="35">
        <v>5</v>
      </c>
    </row>
    <row r="108" spans="2:22" x14ac:dyDescent="0.2">
      <c r="B108" s="38">
        <v>93</v>
      </c>
      <c r="C108" s="45"/>
      <c r="D108" s="13"/>
      <c r="E108" s="119"/>
      <c r="F108" s="119"/>
      <c r="G108" s="37"/>
      <c r="H108" s="13"/>
      <c r="I108" s="2"/>
      <c r="J108" s="2"/>
      <c r="K108" s="37"/>
      <c r="L108" s="2"/>
      <c r="M108" s="124">
        <v>1</v>
      </c>
      <c r="N108" s="119">
        <v>3</v>
      </c>
      <c r="O108" s="37">
        <v>1</v>
      </c>
      <c r="P108" s="13"/>
      <c r="Q108" s="119"/>
      <c r="R108" s="119"/>
      <c r="S108" s="37"/>
      <c r="T108" s="13"/>
      <c r="U108" s="2">
        <v>2</v>
      </c>
      <c r="V108" s="29">
        <v>3</v>
      </c>
    </row>
    <row r="109" spans="2:22" x14ac:dyDescent="0.2">
      <c r="B109" s="38">
        <v>94</v>
      </c>
      <c r="C109" s="45"/>
      <c r="D109" s="13"/>
      <c r="E109" s="119"/>
      <c r="F109" s="2"/>
      <c r="G109" s="37"/>
      <c r="H109" s="13"/>
      <c r="I109" s="2"/>
      <c r="J109" s="2"/>
      <c r="K109" s="37"/>
      <c r="L109" s="2"/>
      <c r="M109" s="124">
        <v>8</v>
      </c>
      <c r="N109" s="119">
        <v>2</v>
      </c>
      <c r="O109" s="37"/>
      <c r="P109" s="13"/>
      <c r="Q109" s="119">
        <v>1</v>
      </c>
      <c r="R109" s="119">
        <v>3</v>
      </c>
      <c r="S109" s="37"/>
      <c r="T109" s="13"/>
      <c r="U109" s="2">
        <v>9</v>
      </c>
      <c r="V109" s="29">
        <v>5</v>
      </c>
    </row>
    <row r="110" spans="2:22" x14ac:dyDescent="0.2">
      <c r="B110" s="38">
        <v>95</v>
      </c>
      <c r="C110" s="45"/>
      <c r="D110" s="13"/>
      <c r="E110" s="119"/>
      <c r="F110" s="119"/>
      <c r="G110" s="37"/>
      <c r="H110" s="13"/>
      <c r="I110" s="2"/>
      <c r="J110" s="2"/>
      <c r="K110" s="37"/>
      <c r="L110" s="2"/>
      <c r="M110" s="124">
        <v>2</v>
      </c>
      <c r="N110" s="119">
        <v>3</v>
      </c>
      <c r="O110" s="37"/>
      <c r="P110" s="13"/>
      <c r="Q110" s="119">
        <v>1</v>
      </c>
      <c r="R110" s="119">
        <v>1</v>
      </c>
      <c r="S110" s="37"/>
      <c r="T110" s="13"/>
      <c r="U110" s="2">
        <v>3</v>
      </c>
      <c r="V110" s="29">
        <v>4</v>
      </c>
    </row>
    <row r="111" spans="2:22" x14ac:dyDescent="0.2">
      <c r="B111" s="27">
        <v>96</v>
      </c>
      <c r="C111" s="45"/>
      <c r="D111" s="13"/>
      <c r="E111" s="119"/>
      <c r="F111" s="119"/>
      <c r="G111" s="37"/>
      <c r="H111" s="13"/>
      <c r="I111" s="2"/>
      <c r="J111" s="2"/>
      <c r="K111" s="37"/>
      <c r="L111" s="2"/>
      <c r="M111" s="124">
        <v>7</v>
      </c>
      <c r="N111" s="119">
        <v>2</v>
      </c>
      <c r="O111" s="37">
        <v>1</v>
      </c>
      <c r="P111" s="13"/>
      <c r="Q111" s="119">
        <v>1</v>
      </c>
      <c r="R111" s="119">
        <v>1</v>
      </c>
      <c r="S111" s="37"/>
      <c r="T111" s="13"/>
      <c r="U111" s="2">
        <v>9</v>
      </c>
      <c r="V111" s="29">
        <v>3</v>
      </c>
    </row>
    <row r="112" spans="2:22" ht="13.5" thickBot="1" x14ac:dyDescent="0.25">
      <c r="B112" s="38">
        <v>97</v>
      </c>
      <c r="C112" s="46">
        <v>1</v>
      </c>
      <c r="D112" s="40"/>
      <c r="E112" s="21"/>
      <c r="F112" s="21"/>
      <c r="G112" s="39"/>
      <c r="H112" s="40">
        <v>1</v>
      </c>
      <c r="I112" s="21"/>
      <c r="J112" s="21"/>
      <c r="K112" s="39">
        <v>1</v>
      </c>
      <c r="L112" s="41">
        <v>1</v>
      </c>
      <c r="M112" s="17">
        <v>5</v>
      </c>
      <c r="N112" s="8"/>
      <c r="O112" s="4">
        <v>1</v>
      </c>
      <c r="P112" s="9">
        <v>1</v>
      </c>
      <c r="Q112" s="8">
        <v>1</v>
      </c>
      <c r="R112" s="8">
        <v>2</v>
      </c>
      <c r="S112" s="4"/>
      <c r="T112" s="9"/>
      <c r="U112" s="8">
        <v>7</v>
      </c>
      <c r="V112" s="34">
        <v>3</v>
      </c>
    </row>
    <row r="113" spans="2:22" x14ac:dyDescent="0.2">
      <c r="B113" s="38">
        <v>98</v>
      </c>
      <c r="C113" s="45"/>
      <c r="D113" s="13"/>
      <c r="E113" s="119"/>
      <c r="F113" s="2"/>
      <c r="G113" s="37"/>
      <c r="H113" s="13"/>
      <c r="I113" s="2"/>
      <c r="J113" s="2"/>
      <c r="K113" s="37"/>
      <c r="L113" s="2"/>
      <c r="M113" s="124">
        <v>6</v>
      </c>
      <c r="N113" s="119">
        <v>1</v>
      </c>
      <c r="O113" s="37">
        <v>2</v>
      </c>
      <c r="P113" s="122">
        <v>1</v>
      </c>
      <c r="Q113" s="37">
        <v>1</v>
      </c>
      <c r="R113" s="119">
        <v>2</v>
      </c>
      <c r="S113" s="37"/>
      <c r="T113" s="2"/>
      <c r="U113" s="37">
        <v>9</v>
      </c>
      <c r="V113" s="29">
        <v>4</v>
      </c>
    </row>
    <row r="114" spans="2:22" x14ac:dyDescent="0.2">
      <c r="B114" s="38">
        <v>99</v>
      </c>
      <c r="C114" s="45"/>
      <c r="D114" s="13"/>
      <c r="E114" s="2"/>
      <c r="F114" s="2"/>
      <c r="G114" s="37"/>
      <c r="H114" s="13"/>
      <c r="I114" s="2"/>
      <c r="J114" s="2"/>
      <c r="K114" s="37"/>
      <c r="L114" s="2"/>
      <c r="M114" s="45">
        <v>2</v>
      </c>
      <c r="N114" s="119">
        <v>2</v>
      </c>
      <c r="O114" s="37"/>
      <c r="P114" s="13"/>
      <c r="Q114" s="121">
        <v>1</v>
      </c>
      <c r="R114" s="119"/>
      <c r="S114" s="37"/>
      <c r="T114" s="13"/>
      <c r="U114" s="2">
        <v>3</v>
      </c>
      <c r="V114" s="29">
        <v>2</v>
      </c>
    </row>
    <row r="115" spans="2:22" x14ac:dyDescent="0.2">
      <c r="B115" s="76">
        <v>100</v>
      </c>
      <c r="C115" s="16"/>
      <c r="D115" s="11"/>
      <c r="E115" s="7"/>
      <c r="F115" s="7"/>
      <c r="G115" s="10"/>
      <c r="H115" s="11"/>
      <c r="I115" s="7"/>
      <c r="J115" s="7"/>
      <c r="K115" s="10"/>
      <c r="L115" s="7"/>
      <c r="M115" s="16">
        <v>2</v>
      </c>
      <c r="N115" s="7">
        <v>4</v>
      </c>
      <c r="O115" s="10">
        <v>1</v>
      </c>
      <c r="P115" s="11">
        <v>1</v>
      </c>
      <c r="Q115" s="7"/>
      <c r="R115" s="7"/>
      <c r="S115" s="10"/>
      <c r="T115" s="11"/>
      <c r="U115" s="7">
        <v>3</v>
      </c>
      <c r="V115" s="35">
        <v>5</v>
      </c>
    </row>
    <row r="116" spans="2:22" x14ac:dyDescent="0.2">
      <c r="B116" s="38">
        <v>101</v>
      </c>
      <c r="C116" s="45"/>
      <c r="D116" s="122"/>
      <c r="E116" s="4"/>
      <c r="F116" s="9"/>
      <c r="G116" s="121"/>
      <c r="H116" s="119"/>
      <c r="I116" s="4"/>
      <c r="J116" s="9"/>
      <c r="K116" s="2"/>
      <c r="L116" s="2"/>
      <c r="M116" s="124">
        <v>3</v>
      </c>
      <c r="N116" s="119">
        <v>1</v>
      </c>
      <c r="O116" s="37">
        <v>1</v>
      </c>
      <c r="P116" s="13"/>
      <c r="Q116" s="119">
        <v>3</v>
      </c>
      <c r="R116" s="119"/>
      <c r="S116" s="37"/>
      <c r="T116" s="13"/>
      <c r="U116" s="2">
        <v>7</v>
      </c>
      <c r="V116" s="29">
        <v>1</v>
      </c>
    </row>
    <row r="117" spans="2:22" x14ac:dyDescent="0.2">
      <c r="B117" s="38">
        <v>102</v>
      </c>
      <c r="C117" s="45"/>
      <c r="D117" s="13"/>
      <c r="E117" s="121"/>
      <c r="F117" s="2"/>
      <c r="G117" s="37"/>
      <c r="H117" s="13"/>
      <c r="I117" s="2"/>
      <c r="J117" s="2"/>
      <c r="K117" s="37" t="str">
        <f t="shared" si="4"/>
        <v/>
      </c>
      <c r="L117" s="2" t="str">
        <f t="shared" si="4"/>
        <v/>
      </c>
      <c r="M117" s="124">
        <v>2</v>
      </c>
      <c r="N117" s="119">
        <v>1</v>
      </c>
      <c r="O117" s="37">
        <v>5</v>
      </c>
      <c r="P117" s="13">
        <v>1</v>
      </c>
      <c r="Q117" s="119"/>
      <c r="R117" s="119"/>
      <c r="S117" s="37"/>
      <c r="T117" s="13"/>
      <c r="U117" s="2">
        <v>7</v>
      </c>
      <c r="V117" s="29">
        <v>2</v>
      </c>
    </row>
    <row r="118" spans="2:22" x14ac:dyDescent="0.2">
      <c r="B118" s="38">
        <v>103</v>
      </c>
      <c r="C118" s="45"/>
      <c r="D118" s="13"/>
      <c r="E118" s="121"/>
      <c r="F118" s="2"/>
      <c r="G118" s="37"/>
      <c r="H118" s="13"/>
      <c r="I118" s="2"/>
      <c r="J118" s="2"/>
      <c r="K118" s="37" t="str">
        <f t="shared" si="4"/>
        <v/>
      </c>
      <c r="L118" s="2" t="str">
        <f t="shared" si="4"/>
        <v/>
      </c>
      <c r="M118" s="124">
        <v>3</v>
      </c>
      <c r="N118" s="119">
        <v>3</v>
      </c>
      <c r="O118" s="37">
        <v>1</v>
      </c>
      <c r="P118" s="13"/>
      <c r="Q118" s="119">
        <v>5</v>
      </c>
      <c r="R118" s="119"/>
      <c r="S118" s="37"/>
      <c r="T118" s="13"/>
      <c r="U118" s="2">
        <v>9</v>
      </c>
      <c r="V118" s="29">
        <v>3</v>
      </c>
    </row>
    <row r="119" spans="2:22" x14ac:dyDescent="0.2">
      <c r="B119" s="76">
        <v>104</v>
      </c>
      <c r="C119" s="45"/>
      <c r="D119" s="13"/>
      <c r="E119" s="121"/>
      <c r="F119" s="2"/>
      <c r="G119" s="37"/>
      <c r="H119" s="13"/>
      <c r="I119" s="2"/>
      <c r="J119" s="2"/>
      <c r="K119" s="37" t="str">
        <f t="shared" si="4"/>
        <v/>
      </c>
      <c r="L119" s="2" t="str">
        <f t="shared" si="4"/>
        <v/>
      </c>
      <c r="M119" s="16"/>
      <c r="N119" s="7">
        <v>3</v>
      </c>
      <c r="O119" s="10"/>
      <c r="P119" s="11">
        <v>1</v>
      </c>
      <c r="Q119" s="7">
        <v>3</v>
      </c>
      <c r="R119" s="7">
        <v>2</v>
      </c>
      <c r="S119" s="10"/>
      <c r="T119" s="11"/>
      <c r="U119" s="7">
        <v>3</v>
      </c>
      <c r="V119" s="35">
        <v>6</v>
      </c>
    </row>
    <row r="120" spans="2:22" x14ac:dyDescent="0.2">
      <c r="B120" s="38">
        <v>105</v>
      </c>
      <c r="C120" s="17"/>
      <c r="D120" s="9"/>
      <c r="E120" s="8"/>
      <c r="F120" s="8"/>
      <c r="G120" s="4"/>
      <c r="H120" s="9"/>
      <c r="I120" s="8"/>
      <c r="J120" s="8"/>
      <c r="K120" s="4" t="str">
        <f t="shared" si="4"/>
        <v/>
      </c>
      <c r="L120" s="8" t="str">
        <f t="shared" si="4"/>
        <v/>
      </c>
      <c r="M120" s="124">
        <v>3</v>
      </c>
      <c r="N120" s="119">
        <v>1</v>
      </c>
      <c r="O120" s="37">
        <v>1</v>
      </c>
      <c r="P120" s="13"/>
      <c r="Q120" s="119">
        <v>3</v>
      </c>
      <c r="R120" s="119"/>
      <c r="S120" s="37"/>
      <c r="T120" s="13"/>
      <c r="U120" s="2">
        <v>7</v>
      </c>
      <c r="V120" s="29">
        <v>1</v>
      </c>
    </row>
    <row r="121" spans="2:22" x14ac:dyDescent="0.2">
      <c r="B121" s="38">
        <v>106</v>
      </c>
      <c r="C121" s="45"/>
      <c r="D121" s="13"/>
      <c r="E121" s="119"/>
      <c r="F121" s="2"/>
      <c r="G121" s="37"/>
      <c r="H121" s="13"/>
      <c r="I121" s="2"/>
      <c r="J121" s="2"/>
      <c r="K121" s="37" t="str">
        <f t="shared" si="4"/>
        <v/>
      </c>
      <c r="L121" s="2" t="str">
        <f t="shared" si="4"/>
        <v/>
      </c>
      <c r="M121" s="45">
        <v>4</v>
      </c>
      <c r="N121" s="119">
        <v>2</v>
      </c>
      <c r="O121" s="37">
        <v>3</v>
      </c>
      <c r="P121" s="13"/>
      <c r="Q121" s="119">
        <v>3</v>
      </c>
      <c r="R121" s="119"/>
      <c r="S121" s="37"/>
      <c r="T121" s="13"/>
      <c r="U121" s="2">
        <v>10</v>
      </c>
      <c r="V121" s="29">
        <v>2</v>
      </c>
    </row>
    <row r="122" spans="2:22" x14ac:dyDescent="0.2">
      <c r="B122" s="38">
        <v>107</v>
      </c>
      <c r="C122" s="45"/>
      <c r="D122" s="13"/>
      <c r="E122" s="119"/>
      <c r="F122" s="2"/>
      <c r="G122" s="37"/>
      <c r="H122" s="13"/>
      <c r="I122" s="2"/>
      <c r="J122" s="2"/>
      <c r="K122" s="37" t="str">
        <f t="shared" si="4"/>
        <v/>
      </c>
      <c r="L122" s="2" t="str">
        <f t="shared" si="4"/>
        <v/>
      </c>
      <c r="M122" s="124">
        <v>4</v>
      </c>
      <c r="N122" s="119">
        <v>1</v>
      </c>
      <c r="O122" s="37">
        <v>1</v>
      </c>
      <c r="P122" s="13"/>
      <c r="Q122" s="119">
        <v>4</v>
      </c>
      <c r="R122" s="2">
        <v>2</v>
      </c>
      <c r="S122" s="37"/>
      <c r="T122" s="13"/>
      <c r="U122" s="2">
        <v>9</v>
      </c>
      <c r="V122" s="29">
        <v>3</v>
      </c>
    </row>
    <row r="123" spans="2:22" x14ac:dyDescent="0.2">
      <c r="B123" s="76">
        <v>108</v>
      </c>
      <c r="C123" s="16"/>
      <c r="D123" s="11"/>
      <c r="E123" s="7"/>
      <c r="F123" s="7"/>
      <c r="G123" s="10"/>
      <c r="H123" s="11"/>
      <c r="I123" s="7"/>
      <c r="J123" s="7"/>
      <c r="K123" s="10" t="str">
        <f t="shared" si="4"/>
        <v/>
      </c>
      <c r="L123" s="7" t="str">
        <f t="shared" si="4"/>
        <v/>
      </c>
      <c r="M123" s="16">
        <v>6</v>
      </c>
      <c r="N123" s="7">
        <v>5</v>
      </c>
      <c r="O123" s="10">
        <v>1</v>
      </c>
      <c r="P123" s="11"/>
      <c r="Q123" s="7">
        <v>2</v>
      </c>
      <c r="R123" s="7"/>
      <c r="S123" s="10"/>
      <c r="T123" s="11"/>
      <c r="U123" s="7">
        <v>9</v>
      </c>
      <c r="V123" s="35">
        <v>5</v>
      </c>
    </row>
    <row r="124" spans="2:22" x14ac:dyDescent="0.2">
      <c r="B124" s="38">
        <v>109</v>
      </c>
      <c r="C124" s="45"/>
      <c r="D124" s="13"/>
      <c r="E124" s="119"/>
      <c r="F124" s="2"/>
      <c r="G124" s="37"/>
      <c r="H124" s="13"/>
      <c r="I124" s="2"/>
      <c r="J124" s="2"/>
      <c r="K124" s="37" t="str">
        <f t="shared" si="4"/>
        <v/>
      </c>
      <c r="L124" s="2" t="str">
        <f t="shared" si="4"/>
        <v/>
      </c>
      <c r="M124" s="124">
        <v>5</v>
      </c>
      <c r="N124" s="119"/>
      <c r="O124" s="37">
        <v>1</v>
      </c>
      <c r="P124" s="13"/>
      <c r="Q124" s="119">
        <v>2</v>
      </c>
      <c r="R124" s="119"/>
      <c r="S124" s="37"/>
      <c r="T124" s="13"/>
      <c r="U124" s="2">
        <v>8</v>
      </c>
      <c r="V124" s="29"/>
    </row>
    <row r="125" spans="2:22" x14ac:dyDescent="0.2">
      <c r="B125" s="38">
        <v>110</v>
      </c>
      <c r="C125" s="45"/>
      <c r="D125" s="13"/>
      <c r="E125" s="119"/>
      <c r="F125" s="2"/>
      <c r="G125" s="37"/>
      <c r="H125" s="13"/>
      <c r="I125" s="2"/>
      <c r="J125" s="2"/>
      <c r="K125" s="37" t="str">
        <f t="shared" si="4"/>
        <v/>
      </c>
      <c r="L125" s="2" t="str">
        <f t="shared" si="4"/>
        <v/>
      </c>
      <c r="M125" s="124">
        <v>5</v>
      </c>
      <c r="N125" s="119">
        <v>4</v>
      </c>
      <c r="O125" s="37">
        <v>2</v>
      </c>
      <c r="P125" s="13"/>
      <c r="Q125" s="119">
        <v>4</v>
      </c>
      <c r="R125" s="119">
        <v>1</v>
      </c>
      <c r="S125" s="37"/>
      <c r="T125" s="13"/>
      <c r="U125" s="2">
        <v>11</v>
      </c>
      <c r="V125" s="29">
        <v>5</v>
      </c>
    </row>
    <row r="126" spans="2:22" x14ac:dyDescent="0.2">
      <c r="B126" s="38">
        <v>111</v>
      </c>
      <c r="C126" s="45"/>
      <c r="D126" s="13"/>
      <c r="E126" s="119"/>
      <c r="F126" s="2"/>
      <c r="G126" s="37"/>
      <c r="H126" s="13"/>
      <c r="I126" s="2"/>
      <c r="J126" s="2"/>
      <c r="K126" s="37" t="str">
        <f t="shared" ref="K126:K132" si="5">IF(C126+E126+G126+I126=0,"",C126+E126+G126+I126)</f>
        <v/>
      </c>
      <c r="L126" s="2" t="str">
        <f t="shared" ref="L126:L132" si="6">IF(D126+F126+H126+J126=0,"",D126+F126+H126+J126)</f>
        <v/>
      </c>
      <c r="M126" s="124">
        <v>3</v>
      </c>
      <c r="N126" s="119"/>
      <c r="O126" s="37">
        <v>4</v>
      </c>
      <c r="P126" s="13"/>
      <c r="Q126" s="119">
        <v>1</v>
      </c>
      <c r="R126" s="119"/>
      <c r="S126" s="37"/>
      <c r="T126" s="13"/>
      <c r="U126" s="119">
        <v>8</v>
      </c>
      <c r="V126" s="29"/>
    </row>
    <row r="127" spans="2:22" x14ac:dyDescent="0.2">
      <c r="B127" s="76">
        <v>112</v>
      </c>
      <c r="C127" s="16"/>
      <c r="D127" s="11"/>
      <c r="E127" s="7"/>
      <c r="F127" s="7"/>
      <c r="G127" s="10"/>
      <c r="H127" s="11"/>
      <c r="I127" s="7"/>
      <c r="J127" s="7"/>
      <c r="K127" s="10" t="str">
        <f t="shared" si="5"/>
        <v/>
      </c>
      <c r="L127" s="7" t="str">
        <f t="shared" si="6"/>
        <v/>
      </c>
      <c r="M127" s="16">
        <v>4</v>
      </c>
      <c r="N127" s="7">
        <v>3</v>
      </c>
      <c r="O127" s="10">
        <v>1</v>
      </c>
      <c r="P127" s="11"/>
      <c r="Q127" s="7">
        <v>3</v>
      </c>
      <c r="R127" s="7"/>
      <c r="S127" s="10"/>
      <c r="T127" s="11"/>
      <c r="U127" s="7">
        <v>8</v>
      </c>
      <c r="V127" s="35">
        <v>3</v>
      </c>
    </row>
    <row r="128" spans="2:22" x14ac:dyDescent="0.2">
      <c r="B128" s="38">
        <v>113</v>
      </c>
      <c r="C128" s="45"/>
      <c r="D128" s="13"/>
      <c r="E128" s="119"/>
      <c r="F128" s="2"/>
      <c r="G128" s="37"/>
      <c r="H128" s="13"/>
      <c r="I128" s="2"/>
      <c r="J128" s="2"/>
      <c r="K128" s="37" t="str">
        <f t="shared" si="5"/>
        <v/>
      </c>
      <c r="L128" s="2" t="str">
        <f t="shared" si="6"/>
        <v/>
      </c>
      <c r="M128" s="45">
        <v>2</v>
      </c>
      <c r="N128" s="119">
        <v>3</v>
      </c>
      <c r="O128" s="37">
        <v>1</v>
      </c>
      <c r="P128" s="13">
        <v>2</v>
      </c>
      <c r="Q128" s="119">
        <v>2</v>
      </c>
      <c r="R128" s="119"/>
      <c r="S128" s="37"/>
      <c r="T128" s="13"/>
      <c r="U128" s="2">
        <v>5</v>
      </c>
      <c r="V128" s="29">
        <v>5</v>
      </c>
    </row>
    <row r="129" spans="2:22" x14ac:dyDescent="0.2">
      <c r="B129" s="38">
        <v>114</v>
      </c>
      <c r="C129" s="45"/>
      <c r="D129" s="13"/>
      <c r="E129" s="119"/>
      <c r="F129" s="2"/>
      <c r="G129" s="37"/>
      <c r="H129" s="13"/>
      <c r="I129" s="2"/>
      <c r="J129" s="2"/>
      <c r="K129" s="37" t="str">
        <f t="shared" si="5"/>
        <v/>
      </c>
      <c r="L129" s="2" t="str">
        <f t="shared" si="6"/>
        <v/>
      </c>
      <c r="M129" s="124">
        <v>2</v>
      </c>
      <c r="N129" s="119">
        <v>1</v>
      </c>
      <c r="O129" s="37"/>
      <c r="P129" s="13"/>
      <c r="Q129" s="119">
        <v>3</v>
      </c>
      <c r="R129" s="119">
        <v>3</v>
      </c>
      <c r="S129" s="37"/>
      <c r="T129" s="13"/>
      <c r="U129" s="2">
        <v>5</v>
      </c>
      <c r="V129" s="29">
        <v>4</v>
      </c>
    </row>
    <row r="130" spans="2:22" x14ac:dyDescent="0.2">
      <c r="B130" s="38">
        <v>115</v>
      </c>
      <c r="C130" s="45"/>
      <c r="D130" s="13"/>
      <c r="E130" s="119"/>
      <c r="F130" s="2"/>
      <c r="G130" s="37"/>
      <c r="H130" s="13"/>
      <c r="I130" s="2"/>
      <c r="J130" s="2"/>
      <c r="K130" s="37" t="str">
        <f t="shared" si="5"/>
        <v/>
      </c>
      <c r="L130" s="2" t="str">
        <f t="shared" si="6"/>
        <v/>
      </c>
      <c r="M130" s="124"/>
      <c r="N130" s="119"/>
      <c r="O130" s="37">
        <v>4</v>
      </c>
      <c r="P130" s="13">
        <v>1</v>
      </c>
      <c r="Q130" s="119">
        <v>2</v>
      </c>
      <c r="R130" s="119"/>
      <c r="S130" s="37"/>
      <c r="T130" s="13"/>
      <c r="U130" s="119">
        <v>6</v>
      </c>
      <c r="V130" s="29">
        <v>1</v>
      </c>
    </row>
    <row r="131" spans="2:22" x14ac:dyDescent="0.2">
      <c r="B131" s="76">
        <v>116</v>
      </c>
      <c r="C131" s="16"/>
      <c r="D131" s="11"/>
      <c r="E131" s="7"/>
      <c r="F131" s="7"/>
      <c r="G131" s="10"/>
      <c r="H131" s="11"/>
      <c r="I131" s="7"/>
      <c r="J131" s="7"/>
      <c r="K131" s="10" t="str">
        <f t="shared" si="5"/>
        <v/>
      </c>
      <c r="L131" s="7" t="str">
        <f t="shared" si="6"/>
        <v/>
      </c>
      <c r="M131" s="16">
        <v>4</v>
      </c>
      <c r="N131" s="7">
        <v>3</v>
      </c>
      <c r="O131" s="10">
        <v>1</v>
      </c>
      <c r="P131" s="11"/>
      <c r="Q131" s="7">
        <v>2</v>
      </c>
      <c r="R131" s="7">
        <v>1</v>
      </c>
      <c r="S131" s="10"/>
      <c r="T131" s="11"/>
      <c r="U131" s="7">
        <v>7</v>
      </c>
      <c r="V131" s="35">
        <v>4</v>
      </c>
    </row>
    <row r="132" spans="2:22" ht="13.5" thickBot="1" x14ac:dyDescent="0.25">
      <c r="B132" s="38">
        <v>117</v>
      </c>
      <c r="C132" s="45"/>
      <c r="D132" s="13"/>
      <c r="E132" s="119"/>
      <c r="F132" s="119"/>
      <c r="G132" s="37"/>
      <c r="H132" s="13"/>
      <c r="I132" s="2"/>
      <c r="J132" s="2"/>
      <c r="K132" s="37" t="str">
        <f t="shared" si="5"/>
        <v/>
      </c>
      <c r="L132" s="2" t="str">
        <f t="shared" si="6"/>
        <v/>
      </c>
      <c r="M132" s="125">
        <v>41</v>
      </c>
      <c r="N132" s="26">
        <v>17</v>
      </c>
      <c r="O132" s="51">
        <v>10</v>
      </c>
      <c r="P132" s="50">
        <v>4</v>
      </c>
      <c r="Q132" s="26">
        <v>21</v>
      </c>
      <c r="R132" s="26">
        <v>10</v>
      </c>
      <c r="S132" s="51"/>
      <c r="T132" s="50"/>
      <c r="U132" s="39">
        <v>72</v>
      </c>
      <c r="V132" s="41">
        <v>31</v>
      </c>
    </row>
    <row r="133" spans="2:22" ht="16.5" customHeight="1" thickBot="1" x14ac:dyDescent="0.25">
      <c r="B133" s="54" t="s">
        <v>0</v>
      </c>
      <c r="C133" s="154">
        <f t="shared" ref="C133:V133" si="7">SUM(C8:C70)+SUM(C78:C132)</f>
        <v>3</v>
      </c>
      <c r="D133" s="155">
        <f t="shared" si="7"/>
        <v>0</v>
      </c>
      <c r="E133" s="156">
        <f t="shared" si="7"/>
        <v>0</v>
      </c>
      <c r="F133" s="150">
        <f t="shared" si="7"/>
        <v>0</v>
      </c>
      <c r="G133" s="155">
        <f t="shared" si="7"/>
        <v>0</v>
      </c>
      <c r="H133" s="155">
        <f t="shared" si="7"/>
        <v>1</v>
      </c>
      <c r="I133" s="156">
        <f t="shared" si="7"/>
        <v>0</v>
      </c>
      <c r="J133" s="150">
        <f t="shared" si="7"/>
        <v>0</v>
      </c>
      <c r="K133" s="155">
        <f t="shared" si="7"/>
        <v>3</v>
      </c>
      <c r="L133" s="153">
        <f t="shared" si="7"/>
        <v>1</v>
      </c>
      <c r="M133" s="55">
        <f t="shared" si="7"/>
        <v>558</v>
      </c>
      <c r="N133" s="56">
        <f t="shared" si="7"/>
        <v>243</v>
      </c>
      <c r="O133" s="57">
        <f t="shared" si="7"/>
        <v>95</v>
      </c>
      <c r="P133" s="58">
        <f t="shared" si="7"/>
        <v>32</v>
      </c>
      <c r="Q133" s="56">
        <f t="shared" si="7"/>
        <v>110</v>
      </c>
      <c r="R133" s="56">
        <f t="shared" si="7"/>
        <v>63</v>
      </c>
      <c r="S133" s="57">
        <f t="shared" si="7"/>
        <v>0</v>
      </c>
      <c r="T133" s="58">
        <f t="shared" si="7"/>
        <v>0</v>
      </c>
      <c r="U133" s="203">
        <f t="shared" si="7"/>
        <v>763</v>
      </c>
      <c r="V133" s="59">
        <f t="shared" si="7"/>
        <v>338</v>
      </c>
    </row>
    <row r="134" spans="2:22" ht="16.5" customHeight="1" thickBot="1" x14ac:dyDescent="0.25">
      <c r="B134" s="60" t="s">
        <v>15</v>
      </c>
      <c r="C134" s="55"/>
      <c r="D134" s="150">
        <f>C133+D133</f>
        <v>3</v>
      </c>
      <c r="E134" s="151"/>
      <c r="F134" s="152">
        <f>E133+F133</f>
        <v>0</v>
      </c>
      <c r="G134" s="151"/>
      <c r="H134" s="152">
        <f>G133+H133</f>
        <v>1</v>
      </c>
      <c r="I134" s="151"/>
      <c r="J134" s="152">
        <f>I133+J133</f>
        <v>0</v>
      </c>
      <c r="K134" s="151"/>
      <c r="L134" s="153">
        <f>K133+L133</f>
        <v>4</v>
      </c>
      <c r="M134" s="55"/>
      <c r="N134" s="150">
        <f>M133+N133</f>
        <v>801</v>
      </c>
      <c r="O134" s="57"/>
      <c r="P134" s="58">
        <f>O133+P133</f>
        <v>127</v>
      </c>
      <c r="Q134" s="57"/>
      <c r="R134" s="58">
        <f>Q133+R133</f>
        <v>173</v>
      </c>
      <c r="S134" s="57"/>
      <c r="T134" s="58">
        <f>S133+T133</f>
        <v>0</v>
      </c>
      <c r="U134" s="57"/>
      <c r="V134" s="322">
        <f>U133+V133</f>
        <v>1101</v>
      </c>
    </row>
    <row r="135" spans="2:22" ht="16.5" customHeight="1" thickBot="1" x14ac:dyDescent="0.25">
      <c r="B135" s="179" t="s">
        <v>14</v>
      </c>
      <c r="C135" s="55"/>
      <c r="D135" s="56"/>
      <c r="E135" s="56"/>
      <c r="F135" s="56"/>
      <c r="G135" s="56"/>
      <c r="H135" s="56"/>
      <c r="I135" s="117"/>
      <c r="J135" s="117"/>
      <c r="K135" s="117"/>
      <c r="L135" s="117"/>
      <c r="M135" s="55"/>
      <c r="N135" s="117"/>
      <c r="O135" s="117" t="s">
        <v>29</v>
      </c>
      <c r="P135" s="117"/>
      <c r="Q135" s="377">
        <f>V134+主任32!L142</f>
        <v>2017</v>
      </c>
      <c r="R135" s="377"/>
      <c r="S135" s="63" t="s">
        <v>3</v>
      </c>
      <c r="T135" s="352">
        <f>ROUND(Q135/主事21!T144*100,1)</f>
        <v>36.9</v>
      </c>
      <c r="U135" s="117" t="s">
        <v>17</v>
      </c>
      <c r="V135" s="59"/>
    </row>
    <row r="136" spans="2:22" ht="16.5" customHeight="1" thickBot="1" x14ac:dyDescent="0.25">
      <c r="B136" s="61" t="s">
        <v>16</v>
      </c>
      <c r="C136" s="49"/>
      <c r="D136" s="26"/>
      <c r="E136" s="117"/>
      <c r="F136" s="117"/>
      <c r="G136" s="117"/>
      <c r="H136" s="117"/>
      <c r="I136" s="356" t="s">
        <v>193</v>
      </c>
      <c r="J136" s="356"/>
      <c r="K136" s="356"/>
      <c r="L136" s="387">
        <f>L134+V134</f>
        <v>1105</v>
      </c>
      <c r="M136" s="387"/>
      <c r="N136" s="62" t="s">
        <v>191</v>
      </c>
      <c r="O136" s="351">
        <f>ROUND(L136/主事21!T144*100,1)</f>
        <v>20.2</v>
      </c>
      <c r="P136" s="26" t="s">
        <v>192</v>
      </c>
      <c r="Q136" s="377"/>
      <c r="R136" s="377"/>
      <c r="S136" s="62"/>
      <c r="T136" s="183"/>
      <c r="U136" s="26"/>
      <c r="V136" s="31"/>
    </row>
    <row r="138" spans="2:22" x14ac:dyDescent="0.2">
      <c r="B138" s="36"/>
    </row>
    <row r="139" spans="2:22" x14ac:dyDescent="0.2">
      <c r="B139" s="36"/>
    </row>
  </sheetData>
  <mergeCells count="50">
    <mergeCell ref="C4:V4"/>
    <mergeCell ref="C74:V74"/>
    <mergeCell ref="L136:M136"/>
    <mergeCell ref="I136:K136"/>
    <mergeCell ref="Q135:R135"/>
    <mergeCell ref="Q136:R136"/>
    <mergeCell ref="O77:P77"/>
    <mergeCell ref="Q77:R77"/>
    <mergeCell ref="S77:T77"/>
    <mergeCell ref="U77:V77"/>
    <mergeCell ref="U7:V7"/>
    <mergeCell ref="C77:D77"/>
    <mergeCell ref="E77:F77"/>
    <mergeCell ref="G77:H77"/>
    <mergeCell ref="I77:J77"/>
    <mergeCell ref="K77:L77"/>
    <mergeCell ref="M77:N77"/>
    <mergeCell ref="C7:D7"/>
    <mergeCell ref="E7:F7"/>
    <mergeCell ref="G7:H7"/>
    <mergeCell ref="I7:J7"/>
    <mergeCell ref="K7:L7"/>
    <mergeCell ref="M7:N7"/>
    <mergeCell ref="U76:V76"/>
    <mergeCell ref="C75:L75"/>
    <mergeCell ref="M75:V75"/>
    <mergeCell ref="C76:D76"/>
    <mergeCell ref="E76:F76"/>
    <mergeCell ref="G76:H76"/>
    <mergeCell ref="I76:J76"/>
    <mergeCell ref="O76:P76"/>
    <mergeCell ref="Q76:R76"/>
    <mergeCell ref="K76:L76"/>
    <mergeCell ref="M76:N76"/>
    <mergeCell ref="S76:T76"/>
    <mergeCell ref="O7:P7"/>
    <mergeCell ref="Q7:R7"/>
    <mergeCell ref="S7:T7"/>
    <mergeCell ref="C5:L5"/>
    <mergeCell ref="M5:V5"/>
    <mergeCell ref="C6:D6"/>
    <mergeCell ref="E6:F6"/>
    <mergeCell ref="G6:H6"/>
    <mergeCell ref="I6:J6"/>
    <mergeCell ref="S6:T6"/>
    <mergeCell ref="U6:V6"/>
    <mergeCell ref="O6:P6"/>
    <mergeCell ref="Q6:R6"/>
    <mergeCell ref="K6:L6"/>
    <mergeCell ref="M6:N6"/>
  </mergeCells>
  <phoneticPr fontId="1"/>
  <pageMargins left="0.70866141732283472" right="0.70866141732283472" top="0.74803149606299213" bottom="0.74803149606299213" header="0.31496062992125984" footer="0.31496062992125984"/>
  <pageSetup paperSize="9" scale="84" firstPageNumber="13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147"/>
  <sheetViews>
    <sheetView view="pageBreakPreview" zoomScaleNormal="100" zoomScaleSheetLayoutView="100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Z141" sqref="Z141"/>
    </sheetView>
  </sheetViews>
  <sheetFormatPr defaultRowHeight="13" x14ac:dyDescent="0.2"/>
  <cols>
    <col min="1" max="1" width="1.6328125" customWidth="1"/>
    <col min="2" max="2" width="9.08984375" customWidth="1"/>
    <col min="3" max="6" width="4.90625" customWidth="1"/>
    <col min="7" max="7" width="4.90625" style="267" customWidth="1"/>
    <col min="8" max="22" width="4.90625" customWidth="1"/>
    <col min="23" max="23" width="4.08984375" customWidth="1"/>
  </cols>
  <sheetData>
    <row r="1" spans="2:22" ht="13.5" customHeight="1" x14ac:dyDescent="0.2">
      <c r="B1" s="1"/>
    </row>
    <row r="2" spans="2:22" ht="13.5" customHeight="1" x14ac:dyDescent="0.2"/>
    <row r="3" spans="2:22" ht="13.5" customHeight="1" thickBot="1" x14ac:dyDescent="0.25">
      <c r="B3" s="12"/>
    </row>
    <row r="4" spans="2:22" ht="15.75" customHeight="1" thickBot="1" x14ac:dyDescent="0.25">
      <c r="B4" s="91" t="s">
        <v>5</v>
      </c>
      <c r="C4" s="355" t="s">
        <v>27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6" t="s">
        <v>28</v>
      </c>
      <c r="D5" s="364"/>
      <c r="E5" s="364"/>
      <c r="F5" s="364"/>
      <c r="G5" s="364"/>
      <c r="H5" s="364"/>
      <c r="I5" s="364"/>
      <c r="J5" s="364"/>
      <c r="K5" s="364"/>
      <c r="L5" s="386"/>
      <c r="M5" s="363" t="s">
        <v>30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4" t="s">
        <v>2</v>
      </c>
      <c r="C6" s="361" t="s">
        <v>6</v>
      </c>
      <c r="D6" s="359"/>
      <c r="E6" s="359" t="s">
        <v>7</v>
      </c>
      <c r="F6" s="359"/>
      <c r="G6" s="359" t="s">
        <v>8</v>
      </c>
      <c r="H6" s="359"/>
      <c r="I6" s="359" t="s">
        <v>9</v>
      </c>
      <c r="J6" s="359"/>
      <c r="K6" s="359" t="s">
        <v>0</v>
      </c>
      <c r="L6" s="382"/>
      <c r="M6" s="362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5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68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83"/>
      <c r="C8" s="45"/>
      <c r="D8" s="166" t="s">
        <v>1</v>
      </c>
      <c r="E8" s="167"/>
      <c r="F8" s="167" t="s">
        <v>1</v>
      </c>
      <c r="G8" s="268"/>
      <c r="H8" s="166" t="s">
        <v>1</v>
      </c>
      <c r="I8" s="167"/>
      <c r="J8" s="167" t="s">
        <v>1</v>
      </c>
      <c r="K8" s="168"/>
      <c r="L8" s="165" t="s">
        <v>1</v>
      </c>
      <c r="M8" s="167"/>
      <c r="N8" s="167" t="s">
        <v>1</v>
      </c>
      <c r="O8" s="168"/>
      <c r="P8" s="166" t="s">
        <v>1</v>
      </c>
      <c r="Q8" s="167"/>
      <c r="R8" s="167" t="s">
        <v>1</v>
      </c>
      <c r="S8" s="168"/>
      <c r="T8" s="166" t="s">
        <v>1</v>
      </c>
      <c r="U8" s="167"/>
      <c r="V8" s="165" t="s">
        <v>1</v>
      </c>
    </row>
    <row r="9" spans="2:22" x14ac:dyDescent="0.2">
      <c r="B9" s="42">
        <v>1</v>
      </c>
      <c r="C9" s="2"/>
      <c r="D9" s="13"/>
      <c r="E9" s="2"/>
      <c r="F9" s="119"/>
      <c r="G9" s="121"/>
      <c r="H9" s="13"/>
      <c r="I9" s="2"/>
      <c r="J9" s="2"/>
      <c r="K9" s="37"/>
      <c r="L9" s="2"/>
      <c r="M9" s="45"/>
      <c r="N9" s="2"/>
      <c r="O9" s="37"/>
      <c r="P9" s="13"/>
      <c r="Q9" s="2"/>
      <c r="R9" s="2"/>
      <c r="S9" s="37"/>
      <c r="T9" s="13"/>
      <c r="U9" s="2"/>
      <c r="V9" s="29"/>
    </row>
    <row r="10" spans="2:22" x14ac:dyDescent="0.2">
      <c r="B10" s="42">
        <v>2</v>
      </c>
      <c r="C10" s="2"/>
      <c r="D10" s="13"/>
      <c r="E10" s="2"/>
      <c r="F10" s="2"/>
      <c r="G10" s="121"/>
      <c r="H10" s="13"/>
      <c r="I10" s="2"/>
      <c r="J10" s="2"/>
      <c r="K10" s="37"/>
      <c r="L10" s="2"/>
      <c r="M10" s="45"/>
      <c r="N10" s="2"/>
      <c r="O10" s="37"/>
      <c r="P10" s="13"/>
      <c r="Q10" s="2"/>
      <c r="R10" s="2"/>
      <c r="S10" s="37"/>
      <c r="T10" s="13"/>
      <c r="U10" s="2"/>
      <c r="V10" s="29"/>
    </row>
    <row r="11" spans="2:22" x14ac:dyDescent="0.2">
      <c r="B11" s="42">
        <v>3</v>
      </c>
      <c r="C11" s="2"/>
      <c r="D11" s="13"/>
      <c r="E11" s="2"/>
      <c r="F11" s="2"/>
      <c r="G11" s="121"/>
      <c r="H11" s="13"/>
      <c r="I11" s="2"/>
      <c r="J11" s="2"/>
      <c r="K11" s="37"/>
      <c r="L11" s="2"/>
      <c r="M11" s="45"/>
      <c r="N11" s="2"/>
      <c r="O11" s="37"/>
      <c r="P11" s="13"/>
      <c r="Q11" s="2"/>
      <c r="R11" s="2"/>
      <c r="S11" s="37"/>
      <c r="T11" s="13"/>
      <c r="U11" s="2"/>
      <c r="V11" s="29"/>
    </row>
    <row r="12" spans="2:22" x14ac:dyDescent="0.2">
      <c r="B12" s="43">
        <v>4</v>
      </c>
      <c r="C12" s="7"/>
      <c r="D12" s="11"/>
      <c r="E12" s="7"/>
      <c r="F12" s="7">
        <v>1</v>
      </c>
      <c r="G12" s="269"/>
      <c r="H12" s="11"/>
      <c r="I12" s="7"/>
      <c r="J12" s="7"/>
      <c r="K12" s="10"/>
      <c r="L12" s="7">
        <v>1</v>
      </c>
      <c r="M12" s="16"/>
      <c r="N12" s="7"/>
      <c r="O12" s="10"/>
      <c r="P12" s="11"/>
      <c r="Q12" s="7"/>
      <c r="R12" s="7"/>
      <c r="S12" s="10"/>
      <c r="T12" s="11"/>
      <c r="U12" s="7"/>
      <c r="V12" s="35"/>
    </row>
    <row r="13" spans="2:22" x14ac:dyDescent="0.2">
      <c r="B13" s="42">
        <v>5</v>
      </c>
      <c r="C13" s="2"/>
      <c r="D13" s="13"/>
      <c r="E13" s="2"/>
      <c r="F13" s="2"/>
      <c r="G13" s="121"/>
      <c r="H13" s="13"/>
      <c r="I13" s="2"/>
      <c r="J13" s="2"/>
      <c r="K13" s="37"/>
      <c r="L13" s="2"/>
      <c r="M13" s="45"/>
      <c r="N13" s="2"/>
      <c r="O13" s="37"/>
      <c r="P13" s="13"/>
      <c r="Q13" s="2"/>
      <c r="R13" s="2"/>
      <c r="S13" s="37"/>
      <c r="T13" s="13"/>
      <c r="U13" s="2"/>
      <c r="V13" s="29"/>
    </row>
    <row r="14" spans="2:22" x14ac:dyDescent="0.2">
      <c r="B14" s="42">
        <v>6</v>
      </c>
      <c r="C14" s="2">
        <v>1</v>
      </c>
      <c r="D14" s="13"/>
      <c r="E14" s="2"/>
      <c r="F14" s="2"/>
      <c r="G14" s="121"/>
      <c r="H14" s="13"/>
      <c r="I14" s="2"/>
      <c r="J14" s="2"/>
      <c r="K14" s="37">
        <v>1</v>
      </c>
      <c r="L14" s="2"/>
      <c r="M14" s="45"/>
      <c r="N14" s="2"/>
      <c r="O14" s="37"/>
      <c r="P14" s="13"/>
      <c r="Q14" s="2"/>
      <c r="R14" s="2"/>
      <c r="S14" s="37"/>
      <c r="T14" s="13"/>
      <c r="U14" s="2"/>
      <c r="V14" s="29"/>
    </row>
    <row r="15" spans="2:22" x14ac:dyDescent="0.2">
      <c r="B15" s="42">
        <v>7</v>
      </c>
      <c r="C15" s="2">
        <v>1</v>
      </c>
      <c r="D15" s="13"/>
      <c r="E15" s="2"/>
      <c r="F15" s="2"/>
      <c r="G15" s="121"/>
      <c r="H15" s="13"/>
      <c r="I15" s="2"/>
      <c r="J15" s="2"/>
      <c r="K15" s="37">
        <v>1</v>
      </c>
      <c r="L15" s="2"/>
      <c r="M15" s="45"/>
      <c r="N15" s="2"/>
      <c r="O15" s="37"/>
      <c r="P15" s="13"/>
      <c r="Q15" s="2"/>
      <c r="R15" s="2"/>
      <c r="S15" s="37"/>
      <c r="T15" s="13"/>
      <c r="U15" s="2"/>
      <c r="V15" s="29"/>
    </row>
    <row r="16" spans="2:22" x14ac:dyDescent="0.2">
      <c r="B16" s="43">
        <v>8</v>
      </c>
      <c r="C16" s="7">
        <v>41</v>
      </c>
      <c r="D16" s="11">
        <v>18</v>
      </c>
      <c r="E16" s="7"/>
      <c r="F16" s="7"/>
      <c r="G16" s="269">
        <v>2</v>
      </c>
      <c r="H16" s="11"/>
      <c r="I16" s="7"/>
      <c r="J16" s="7"/>
      <c r="K16" s="10">
        <v>43</v>
      </c>
      <c r="L16" s="7">
        <v>18</v>
      </c>
      <c r="M16" s="16"/>
      <c r="N16" s="7"/>
      <c r="O16" s="10"/>
      <c r="P16" s="11"/>
      <c r="Q16" s="7"/>
      <c r="R16" s="7"/>
      <c r="S16" s="10"/>
      <c r="T16" s="11"/>
      <c r="U16" s="7"/>
      <c r="V16" s="35"/>
    </row>
    <row r="17" spans="2:22" x14ac:dyDescent="0.2">
      <c r="B17" s="42">
        <v>9</v>
      </c>
      <c r="C17" s="2">
        <v>13</v>
      </c>
      <c r="D17" s="13">
        <v>2</v>
      </c>
      <c r="E17" s="2"/>
      <c r="F17" s="2"/>
      <c r="G17" s="121"/>
      <c r="H17" s="13"/>
      <c r="I17" s="2"/>
      <c r="J17" s="2"/>
      <c r="K17" s="37">
        <v>13</v>
      </c>
      <c r="L17" s="2">
        <v>2</v>
      </c>
      <c r="M17" s="45"/>
      <c r="N17" s="2"/>
      <c r="O17" s="37"/>
      <c r="P17" s="13"/>
      <c r="Q17" s="2"/>
      <c r="R17" s="2"/>
      <c r="S17" s="37"/>
      <c r="T17" s="13"/>
      <c r="U17" s="2"/>
      <c r="V17" s="29"/>
    </row>
    <row r="18" spans="2:22" x14ac:dyDescent="0.2">
      <c r="B18" s="42">
        <v>10</v>
      </c>
      <c r="C18" s="119">
        <v>6</v>
      </c>
      <c r="D18" s="13">
        <v>1</v>
      </c>
      <c r="E18" s="2"/>
      <c r="F18" s="119"/>
      <c r="G18" s="121">
        <v>1</v>
      </c>
      <c r="H18" s="13">
        <v>1</v>
      </c>
      <c r="I18" s="2"/>
      <c r="J18" s="2"/>
      <c r="K18" s="37">
        <v>7</v>
      </c>
      <c r="L18" s="2">
        <v>2</v>
      </c>
      <c r="M18" s="45"/>
      <c r="N18" s="2"/>
      <c r="O18" s="37"/>
      <c r="P18" s="13"/>
      <c r="Q18" s="2"/>
      <c r="R18" s="2"/>
      <c r="S18" s="37"/>
      <c r="T18" s="13"/>
      <c r="U18" s="2"/>
      <c r="V18" s="29"/>
    </row>
    <row r="19" spans="2:22" x14ac:dyDescent="0.2">
      <c r="B19" s="42">
        <v>11</v>
      </c>
      <c r="C19" s="119">
        <v>1</v>
      </c>
      <c r="D19" s="13"/>
      <c r="E19" s="2"/>
      <c r="F19" s="2"/>
      <c r="G19" s="121">
        <v>2</v>
      </c>
      <c r="H19" s="13"/>
      <c r="I19" s="2"/>
      <c r="J19" s="2"/>
      <c r="K19" s="37">
        <v>3</v>
      </c>
      <c r="L19" s="2"/>
      <c r="M19" s="45"/>
      <c r="N19" s="2"/>
      <c r="O19" s="37"/>
      <c r="P19" s="13"/>
      <c r="Q19" s="2"/>
      <c r="R19" s="2"/>
      <c r="S19" s="37"/>
      <c r="T19" s="13"/>
      <c r="U19" s="2"/>
      <c r="V19" s="29"/>
    </row>
    <row r="20" spans="2:22" x14ac:dyDescent="0.2">
      <c r="B20" s="42">
        <v>12</v>
      </c>
      <c r="C20" s="119">
        <v>10</v>
      </c>
      <c r="D20" s="13">
        <v>3</v>
      </c>
      <c r="E20" s="119"/>
      <c r="F20" s="119">
        <v>1</v>
      </c>
      <c r="G20" s="121">
        <v>2</v>
      </c>
      <c r="H20" s="13">
        <v>2</v>
      </c>
      <c r="I20" s="2"/>
      <c r="J20" s="2"/>
      <c r="K20" s="37">
        <v>12</v>
      </c>
      <c r="L20" s="2">
        <v>6</v>
      </c>
      <c r="M20" s="45"/>
      <c r="N20" s="2"/>
      <c r="O20" s="37"/>
      <c r="P20" s="13"/>
      <c r="Q20" s="2"/>
      <c r="R20" s="2"/>
      <c r="S20" s="37"/>
      <c r="T20" s="13"/>
      <c r="U20" s="2"/>
      <c r="V20" s="29"/>
    </row>
    <row r="21" spans="2:22" x14ac:dyDescent="0.2">
      <c r="B21" s="44">
        <v>13</v>
      </c>
      <c r="C21" s="8">
        <v>4</v>
      </c>
      <c r="D21" s="9"/>
      <c r="E21" s="8"/>
      <c r="F21" s="8">
        <v>2</v>
      </c>
      <c r="G21" s="270"/>
      <c r="H21" s="9"/>
      <c r="I21" s="8"/>
      <c r="J21" s="8"/>
      <c r="K21" s="4">
        <v>4</v>
      </c>
      <c r="L21" s="8">
        <v>2</v>
      </c>
      <c r="M21" s="17"/>
      <c r="N21" s="8"/>
      <c r="O21" s="4"/>
      <c r="P21" s="9"/>
      <c r="Q21" s="8"/>
      <c r="R21" s="8"/>
      <c r="S21" s="4"/>
      <c r="T21" s="9"/>
      <c r="U21" s="8"/>
      <c r="V21" s="34"/>
    </row>
    <row r="22" spans="2:22" x14ac:dyDescent="0.2">
      <c r="B22" s="42">
        <v>14</v>
      </c>
      <c r="C22" s="119">
        <v>2</v>
      </c>
      <c r="D22" s="13">
        <v>4</v>
      </c>
      <c r="E22" s="119">
        <v>1</v>
      </c>
      <c r="F22" s="2"/>
      <c r="G22" s="121"/>
      <c r="H22" s="13"/>
      <c r="I22" s="2"/>
      <c r="J22" s="2"/>
      <c r="K22" s="37">
        <v>3</v>
      </c>
      <c r="L22" s="2">
        <v>4</v>
      </c>
      <c r="M22" s="45"/>
      <c r="N22" s="2"/>
      <c r="O22" s="37"/>
      <c r="P22" s="13"/>
      <c r="Q22" s="2"/>
      <c r="R22" s="2"/>
      <c r="S22" s="37"/>
      <c r="T22" s="13"/>
      <c r="U22" s="2"/>
      <c r="V22" s="29"/>
    </row>
    <row r="23" spans="2:22" x14ac:dyDescent="0.2">
      <c r="B23" s="42">
        <v>15</v>
      </c>
      <c r="C23" s="119">
        <v>2</v>
      </c>
      <c r="D23" s="13">
        <v>1</v>
      </c>
      <c r="E23" s="119">
        <v>1</v>
      </c>
      <c r="F23" s="2">
        <v>1</v>
      </c>
      <c r="G23" s="121"/>
      <c r="H23" s="13"/>
      <c r="I23" s="2"/>
      <c r="J23" s="2"/>
      <c r="K23" s="37">
        <v>3</v>
      </c>
      <c r="L23" s="2">
        <v>2</v>
      </c>
      <c r="M23" s="45"/>
      <c r="N23" s="2"/>
      <c r="O23" s="37"/>
      <c r="P23" s="13"/>
      <c r="Q23" s="119"/>
      <c r="R23" s="2"/>
      <c r="S23" s="37"/>
      <c r="T23" s="13"/>
      <c r="U23" s="2"/>
      <c r="V23" s="29"/>
    </row>
    <row r="24" spans="2:22" x14ac:dyDescent="0.2">
      <c r="B24" s="43">
        <v>16</v>
      </c>
      <c r="C24" s="7">
        <v>41</v>
      </c>
      <c r="D24" s="11">
        <v>13</v>
      </c>
      <c r="E24" s="7"/>
      <c r="F24" s="7"/>
      <c r="G24" s="269">
        <v>3</v>
      </c>
      <c r="H24" s="11"/>
      <c r="I24" s="7"/>
      <c r="J24" s="7"/>
      <c r="K24" s="10">
        <v>44</v>
      </c>
      <c r="L24" s="7">
        <v>13</v>
      </c>
      <c r="M24" s="16"/>
      <c r="N24" s="7"/>
      <c r="O24" s="10"/>
      <c r="P24" s="11"/>
      <c r="Q24" s="7"/>
      <c r="R24" s="7"/>
      <c r="S24" s="10"/>
      <c r="T24" s="11"/>
      <c r="U24" s="7"/>
      <c r="V24" s="35"/>
    </row>
    <row r="25" spans="2:22" x14ac:dyDescent="0.2">
      <c r="B25" s="42">
        <v>17</v>
      </c>
      <c r="C25" s="119">
        <v>14</v>
      </c>
      <c r="D25" s="13">
        <v>4</v>
      </c>
      <c r="E25" s="2"/>
      <c r="F25" s="2"/>
      <c r="G25" s="121"/>
      <c r="H25" s="13"/>
      <c r="I25" s="2"/>
      <c r="J25" s="2"/>
      <c r="K25" s="37">
        <v>14</v>
      </c>
      <c r="L25" s="2">
        <v>4</v>
      </c>
      <c r="M25" s="45"/>
      <c r="N25" s="2"/>
      <c r="O25" s="37"/>
      <c r="P25" s="13"/>
      <c r="Q25" s="119"/>
      <c r="R25" s="119"/>
      <c r="S25" s="37"/>
      <c r="T25" s="13"/>
      <c r="U25" s="2"/>
      <c r="V25" s="29"/>
    </row>
    <row r="26" spans="2:22" x14ac:dyDescent="0.2">
      <c r="B26" s="42">
        <v>18</v>
      </c>
      <c r="C26" s="119">
        <v>4</v>
      </c>
      <c r="D26" s="13"/>
      <c r="E26" s="119"/>
      <c r="F26" s="119"/>
      <c r="G26" s="121">
        <v>1</v>
      </c>
      <c r="H26" s="13"/>
      <c r="I26" s="2"/>
      <c r="J26" s="2"/>
      <c r="K26" s="37">
        <v>5</v>
      </c>
      <c r="L26" s="2"/>
      <c r="M26" s="45"/>
      <c r="N26" s="2"/>
      <c r="O26" s="37"/>
      <c r="P26" s="13"/>
      <c r="Q26" s="119"/>
      <c r="R26" s="2"/>
      <c r="S26" s="37"/>
      <c r="T26" s="13"/>
      <c r="U26" s="2"/>
      <c r="V26" s="29"/>
    </row>
    <row r="27" spans="2:22" x14ac:dyDescent="0.2">
      <c r="B27" s="42">
        <v>19</v>
      </c>
      <c r="C27" s="119">
        <v>2</v>
      </c>
      <c r="D27" s="13">
        <v>1</v>
      </c>
      <c r="E27" s="119">
        <v>1</v>
      </c>
      <c r="F27" s="2"/>
      <c r="G27" s="121"/>
      <c r="H27" s="13"/>
      <c r="I27" s="2"/>
      <c r="J27" s="2"/>
      <c r="K27" s="37">
        <v>3</v>
      </c>
      <c r="L27" s="2">
        <v>1</v>
      </c>
      <c r="M27" s="45"/>
      <c r="N27" s="119"/>
      <c r="O27" s="37"/>
      <c r="P27" s="13"/>
      <c r="Q27" s="2"/>
      <c r="R27" s="2"/>
      <c r="S27" s="37"/>
      <c r="T27" s="13"/>
      <c r="U27" s="2"/>
      <c r="V27" s="29"/>
    </row>
    <row r="28" spans="2:22" x14ac:dyDescent="0.2">
      <c r="B28" s="42">
        <v>20</v>
      </c>
      <c r="C28" s="119">
        <v>46</v>
      </c>
      <c r="D28" s="13">
        <v>20</v>
      </c>
      <c r="E28" s="119"/>
      <c r="F28" s="119"/>
      <c r="G28" s="121">
        <v>5</v>
      </c>
      <c r="H28" s="13">
        <v>1</v>
      </c>
      <c r="I28" s="2"/>
      <c r="J28" s="2"/>
      <c r="K28" s="37">
        <v>51</v>
      </c>
      <c r="L28" s="2">
        <v>21</v>
      </c>
      <c r="M28" s="45"/>
      <c r="N28" s="119"/>
      <c r="O28" s="37"/>
      <c r="P28" s="13"/>
      <c r="Q28" s="119"/>
      <c r="R28" s="119"/>
      <c r="S28" s="37"/>
      <c r="T28" s="13"/>
      <c r="U28" s="2"/>
      <c r="V28" s="29"/>
    </row>
    <row r="29" spans="2:22" x14ac:dyDescent="0.2">
      <c r="B29" s="44">
        <v>21</v>
      </c>
      <c r="C29" s="8">
        <v>20</v>
      </c>
      <c r="D29" s="9">
        <v>10</v>
      </c>
      <c r="E29" s="8">
        <v>1</v>
      </c>
      <c r="F29" s="8"/>
      <c r="G29" s="270">
        <v>1</v>
      </c>
      <c r="H29" s="9">
        <v>1</v>
      </c>
      <c r="I29" s="8"/>
      <c r="J29" s="8"/>
      <c r="K29" s="4">
        <v>22</v>
      </c>
      <c r="L29" s="8">
        <v>11</v>
      </c>
      <c r="M29" s="17"/>
      <c r="N29" s="8"/>
      <c r="O29" s="4"/>
      <c r="P29" s="9"/>
      <c r="Q29" s="8"/>
      <c r="R29" s="8"/>
      <c r="S29" s="4"/>
      <c r="T29" s="9"/>
      <c r="U29" s="8"/>
      <c r="V29" s="34"/>
    </row>
    <row r="30" spans="2:22" x14ac:dyDescent="0.2">
      <c r="B30" s="42">
        <v>22</v>
      </c>
      <c r="C30" s="119">
        <v>7</v>
      </c>
      <c r="D30" s="13">
        <v>8</v>
      </c>
      <c r="E30" s="119"/>
      <c r="F30" s="119">
        <v>1</v>
      </c>
      <c r="G30" s="121">
        <v>2</v>
      </c>
      <c r="H30" s="13"/>
      <c r="I30" s="2"/>
      <c r="J30" s="2"/>
      <c r="K30" s="37">
        <v>9</v>
      </c>
      <c r="L30" s="2">
        <v>9</v>
      </c>
      <c r="M30" s="45"/>
      <c r="N30" s="2"/>
      <c r="O30" s="37"/>
      <c r="P30" s="13"/>
      <c r="Q30" s="119"/>
      <c r="R30" s="119"/>
      <c r="S30" s="37"/>
      <c r="T30" s="13"/>
      <c r="U30" s="2"/>
      <c r="V30" s="29"/>
    </row>
    <row r="31" spans="2:22" x14ac:dyDescent="0.2">
      <c r="B31" s="42">
        <v>23</v>
      </c>
      <c r="C31" s="119">
        <v>6</v>
      </c>
      <c r="D31" s="13">
        <v>2</v>
      </c>
      <c r="E31" s="119">
        <v>1</v>
      </c>
      <c r="F31" s="2"/>
      <c r="G31" s="121"/>
      <c r="H31" s="13"/>
      <c r="I31" s="2"/>
      <c r="J31" s="2"/>
      <c r="K31" s="37">
        <v>7</v>
      </c>
      <c r="L31" s="2">
        <v>2</v>
      </c>
      <c r="M31" s="45"/>
      <c r="N31" s="119"/>
      <c r="O31" s="37"/>
      <c r="P31" s="13"/>
      <c r="Q31" s="2"/>
      <c r="R31" s="2"/>
      <c r="S31" s="37"/>
      <c r="T31" s="13"/>
      <c r="U31" s="2"/>
      <c r="V31" s="29"/>
    </row>
    <row r="32" spans="2:22" x14ac:dyDescent="0.2">
      <c r="B32" s="43">
        <v>24</v>
      </c>
      <c r="C32" s="7">
        <v>39</v>
      </c>
      <c r="D32" s="11">
        <v>15</v>
      </c>
      <c r="E32" s="7">
        <v>1</v>
      </c>
      <c r="F32" s="7"/>
      <c r="G32" s="269">
        <v>1</v>
      </c>
      <c r="H32" s="11"/>
      <c r="I32" s="7"/>
      <c r="J32" s="7"/>
      <c r="K32" s="10">
        <v>41</v>
      </c>
      <c r="L32" s="7">
        <v>15</v>
      </c>
      <c r="M32" s="16">
        <v>2</v>
      </c>
      <c r="N32" s="7"/>
      <c r="O32" s="10"/>
      <c r="P32" s="11"/>
      <c r="Q32" s="7"/>
      <c r="R32" s="7"/>
      <c r="S32" s="10"/>
      <c r="T32" s="11"/>
      <c r="U32" s="7">
        <v>2</v>
      </c>
      <c r="V32" s="35"/>
    </row>
    <row r="33" spans="2:22" x14ac:dyDescent="0.2">
      <c r="B33" s="42">
        <v>25</v>
      </c>
      <c r="C33" s="119">
        <v>19</v>
      </c>
      <c r="D33" s="13">
        <v>9</v>
      </c>
      <c r="E33" s="119"/>
      <c r="F33" s="119"/>
      <c r="G33" s="121"/>
      <c r="H33" s="13"/>
      <c r="I33" s="2"/>
      <c r="J33" s="2"/>
      <c r="K33" s="37">
        <v>19</v>
      </c>
      <c r="L33" s="2">
        <v>9</v>
      </c>
      <c r="M33" s="45"/>
      <c r="N33" s="2"/>
      <c r="O33" s="37"/>
      <c r="P33" s="13"/>
      <c r="Q33" s="2"/>
      <c r="R33" s="2"/>
      <c r="S33" s="37"/>
      <c r="T33" s="13"/>
      <c r="U33" s="2"/>
      <c r="V33" s="29"/>
    </row>
    <row r="34" spans="2:22" x14ac:dyDescent="0.2">
      <c r="B34" s="42">
        <v>26</v>
      </c>
      <c r="C34" s="119">
        <v>12</v>
      </c>
      <c r="D34" s="13">
        <v>4</v>
      </c>
      <c r="E34" s="119">
        <v>2</v>
      </c>
      <c r="F34" s="119"/>
      <c r="G34" s="121">
        <v>3</v>
      </c>
      <c r="H34" s="13"/>
      <c r="I34" s="2"/>
      <c r="J34" s="2"/>
      <c r="K34" s="37">
        <v>17</v>
      </c>
      <c r="L34" s="2">
        <v>4</v>
      </c>
      <c r="M34" s="45"/>
      <c r="N34" s="2"/>
      <c r="O34" s="37"/>
      <c r="P34" s="13"/>
      <c r="Q34" s="2"/>
      <c r="R34" s="119"/>
      <c r="S34" s="37"/>
      <c r="T34" s="13"/>
      <c r="U34" s="2"/>
      <c r="V34" s="29"/>
    </row>
    <row r="35" spans="2:22" x14ac:dyDescent="0.2">
      <c r="B35" s="42">
        <v>27</v>
      </c>
      <c r="C35" s="119">
        <v>8</v>
      </c>
      <c r="D35" s="13">
        <v>2</v>
      </c>
      <c r="E35" s="119"/>
      <c r="F35" s="2"/>
      <c r="G35" s="121">
        <v>1</v>
      </c>
      <c r="H35" s="13"/>
      <c r="I35" s="2"/>
      <c r="J35" s="2"/>
      <c r="K35" s="37">
        <v>9</v>
      </c>
      <c r="L35" s="2">
        <v>2</v>
      </c>
      <c r="M35" s="45"/>
      <c r="N35" s="119"/>
      <c r="O35" s="37"/>
      <c r="P35" s="13"/>
      <c r="Q35" s="2"/>
      <c r="R35" s="2"/>
      <c r="S35" s="37"/>
      <c r="T35" s="13"/>
      <c r="U35" s="2"/>
      <c r="V35" s="29"/>
    </row>
    <row r="36" spans="2:22" x14ac:dyDescent="0.2">
      <c r="B36" s="42">
        <v>28</v>
      </c>
      <c r="C36" s="119">
        <v>28</v>
      </c>
      <c r="D36" s="13">
        <v>15</v>
      </c>
      <c r="E36" s="119"/>
      <c r="F36" s="119"/>
      <c r="G36" s="121"/>
      <c r="H36" s="13"/>
      <c r="I36" s="2"/>
      <c r="J36" s="2"/>
      <c r="K36" s="37">
        <v>28</v>
      </c>
      <c r="L36" s="2">
        <v>15</v>
      </c>
      <c r="M36" s="45"/>
      <c r="N36" s="2"/>
      <c r="O36" s="37"/>
      <c r="P36" s="13"/>
      <c r="Q36" s="119"/>
      <c r="R36" s="119"/>
      <c r="S36" s="37"/>
      <c r="T36" s="13"/>
      <c r="U36" s="2"/>
      <c r="V36" s="29"/>
    </row>
    <row r="37" spans="2:22" x14ac:dyDescent="0.2">
      <c r="B37" s="44">
        <v>29</v>
      </c>
      <c r="C37" s="8">
        <v>17</v>
      </c>
      <c r="D37" s="9">
        <v>4</v>
      </c>
      <c r="E37" s="8">
        <v>3</v>
      </c>
      <c r="F37" s="8"/>
      <c r="G37" s="270">
        <v>2</v>
      </c>
      <c r="H37" s="9"/>
      <c r="I37" s="8"/>
      <c r="J37" s="8"/>
      <c r="K37" s="4">
        <v>22</v>
      </c>
      <c r="L37" s="8">
        <v>4</v>
      </c>
      <c r="M37" s="17"/>
      <c r="N37" s="8"/>
      <c r="O37" s="4"/>
      <c r="P37" s="9"/>
      <c r="Q37" s="8"/>
      <c r="R37" s="8"/>
      <c r="S37" s="4"/>
      <c r="T37" s="9"/>
      <c r="U37" s="8"/>
      <c r="V37" s="34"/>
    </row>
    <row r="38" spans="2:22" x14ac:dyDescent="0.2">
      <c r="B38" s="42">
        <v>30</v>
      </c>
      <c r="C38" s="119">
        <v>9</v>
      </c>
      <c r="D38" s="13">
        <v>12</v>
      </c>
      <c r="E38" s="119"/>
      <c r="F38" s="119">
        <v>1</v>
      </c>
      <c r="G38" s="121"/>
      <c r="H38" s="13"/>
      <c r="I38" s="2"/>
      <c r="J38" s="2"/>
      <c r="K38" s="37">
        <v>9</v>
      </c>
      <c r="L38" s="2">
        <v>13</v>
      </c>
      <c r="M38" s="45"/>
      <c r="N38" s="119"/>
      <c r="O38" s="37">
        <v>1</v>
      </c>
      <c r="P38" s="13"/>
      <c r="Q38" s="119"/>
      <c r="R38" s="119"/>
      <c r="S38" s="37"/>
      <c r="T38" s="13"/>
      <c r="U38" s="2">
        <v>1</v>
      </c>
      <c r="V38" s="29"/>
    </row>
    <row r="39" spans="2:22" x14ac:dyDescent="0.2">
      <c r="B39" s="42">
        <v>31</v>
      </c>
      <c r="C39" s="119">
        <v>9</v>
      </c>
      <c r="D39" s="13">
        <v>2</v>
      </c>
      <c r="E39" s="119">
        <v>1</v>
      </c>
      <c r="F39" s="119"/>
      <c r="G39" s="121"/>
      <c r="H39" s="13"/>
      <c r="I39" s="2"/>
      <c r="J39" s="2"/>
      <c r="K39" s="37">
        <v>10</v>
      </c>
      <c r="L39" s="2">
        <v>2</v>
      </c>
      <c r="M39" s="45">
        <v>1</v>
      </c>
      <c r="N39" s="2"/>
      <c r="O39" s="37"/>
      <c r="P39" s="13"/>
      <c r="Q39" s="119"/>
      <c r="R39" s="2"/>
      <c r="S39" s="37"/>
      <c r="T39" s="13"/>
      <c r="U39" s="2">
        <v>1</v>
      </c>
      <c r="V39" s="29"/>
    </row>
    <row r="40" spans="2:22" x14ac:dyDescent="0.2">
      <c r="B40" s="43">
        <v>32</v>
      </c>
      <c r="C40" s="7">
        <v>23</v>
      </c>
      <c r="D40" s="11">
        <v>9</v>
      </c>
      <c r="E40" s="7"/>
      <c r="F40" s="7">
        <v>2</v>
      </c>
      <c r="G40" s="269">
        <v>2</v>
      </c>
      <c r="H40" s="11"/>
      <c r="I40" s="7"/>
      <c r="J40" s="7"/>
      <c r="K40" s="10">
        <v>25</v>
      </c>
      <c r="L40" s="7">
        <v>11</v>
      </c>
      <c r="M40" s="16"/>
      <c r="N40" s="7"/>
      <c r="O40" s="10"/>
      <c r="P40" s="11"/>
      <c r="Q40" s="7"/>
      <c r="R40" s="7"/>
      <c r="S40" s="10"/>
      <c r="T40" s="11"/>
      <c r="U40" s="7"/>
      <c r="V40" s="35"/>
    </row>
    <row r="41" spans="2:22" x14ac:dyDescent="0.2">
      <c r="B41" s="42">
        <v>33</v>
      </c>
      <c r="C41" s="119">
        <v>14</v>
      </c>
      <c r="D41" s="13">
        <v>3</v>
      </c>
      <c r="E41" s="119"/>
      <c r="F41" s="119"/>
      <c r="G41" s="121"/>
      <c r="H41" s="13"/>
      <c r="I41" s="2"/>
      <c r="J41" s="2"/>
      <c r="K41" s="37">
        <v>14</v>
      </c>
      <c r="L41" s="2">
        <v>3</v>
      </c>
      <c r="M41" s="45"/>
      <c r="N41" s="2"/>
      <c r="O41" s="37"/>
      <c r="P41" s="13"/>
      <c r="Q41" s="119"/>
      <c r="R41" s="2"/>
      <c r="S41" s="37"/>
      <c r="T41" s="13"/>
      <c r="U41" s="2"/>
      <c r="V41" s="29"/>
    </row>
    <row r="42" spans="2:22" x14ac:dyDescent="0.2">
      <c r="B42" s="42">
        <v>34</v>
      </c>
      <c r="C42" s="119">
        <v>25</v>
      </c>
      <c r="D42" s="13">
        <v>3</v>
      </c>
      <c r="E42" s="119">
        <v>2</v>
      </c>
      <c r="F42" s="119"/>
      <c r="G42" s="121"/>
      <c r="H42" s="13"/>
      <c r="I42" s="2"/>
      <c r="J42" s="2"/>
      <c r="K42" s="37">
        <v>27</v>
      </c>
      <c r="L42" s="2">
        <v>3</v>
      </c>
      <c r="M42" s="45">
        <v>1</v>
      </c>
      <c r="N42" s="2"/>
      <c r="O42" s="37"/>
      <c r="P42" s="13"/>
      <c r="Q42" s="119"/>
      <c r="R42" s="119"/>
      <c r="S42" s="37"/>
      <c r="T42" s="13"/>
      <c r="U42" s="2">
        <v>1</v>
      </c>
      <c r="V42" s="29"/>
    </row>
    <row r="43" spans="2:22" x14ac:dyDescent="0.2">
      <c r="B43" s="42">
        <v>35</v>
      </c>
      <c r="C43" s="119">
        <v>11</v>
      </c>
      <c r="D43" s="13">
        <v>6</v>
      </c>
      <c r="E43" s="119"/>
      <c r="F43" s="119"/>
      <c r="G43" s="121">
        <v>2</v>
      </c>
      <c r="H43" s="13"/>
      <c r="I43" s="2"/>
      <c r="J43" s="2"/>
      <c r="K43" s="37">
        <v>13</v>
      </c>
      <c r="L43" s="2">
        <v>6</v>
      </c>
      <c r="M43" s="45">
        <v>1</v>
      </c>
      <c r="N43" s="2"/>
      <c r="O43" s="37"/>
      <c r="P43" s="13"/>
      <c r="Q43" s="119"/>
      <c r="R43" s="2"/>
      <c r="S43" s="37"/>
      <c r="T43" s="13"/>
      <c r="U43" s="2">
        <v>1</v>
      </c>
      <c r="V43" s="29"/>
    </row>
    <row r="44" spans="2:22" x14ac:dyDescent="0.2">
      <c r="B44" s="42">
        <v>36</v>
      </c>
      <c r="C44" s="119">
        <v>24</v>
      </c>
      <c r="D44" s="13">
        <v>7</v>
      </c>
      <c r="E44" s="119">
        <v>1</v>
      </c>
      <c r="F44" s="119"/>
      <c r="G44" s="121">
        <v>3</v>
      </c>
      <c r="H44" s="13"/>
      <c r="I44" s="2"/>
      <c r="J44" s="2"/>
      <c r="K44" s="37">
        <v>28</v>
      </c>
      <c r="L44" s="2">
        <v>7</v>
      </c>
      <c r="M44" s="45"/>
      <c r="N44" s="2"/>
      <c r="O44" s="37"/>
      <c r="P44" s="13"/>
      <c r="Q44" s="119"/>
      <c r="R44" s="2"/>
      <c r="S44" s="37"/>
      <c r="T44" s="13"/>
      <c r="U44" s="2"/>
      <c r="V44" s="29"/>
    </row>
    <row r="45" spans="2:22" x14ac:dyDescent="0.2">
      <c r="B45" s="44">
        <v>37</v>
      </c>
      <c r="C45" s="8">
        <v>6</v>
      </c>
      <c r="D45" s="9">
        <v>3</v>
      </c>
      <c r="E45" s="8">
        <v>1</v>
      </c>
      <c r="F45" s="8"/>
      <c r="G45" s="270">
        <v>1</v>
      </c>
      <c r="H45" s="9"/>
      <c r="I45" s="8"/>
      <c r="J45" s="8"/>
      <c r="K45" s="4">
        <v>8</v>
      </c>
      <c r="L45" s="8">
        <v>3</v>
      </c>
      <c r="M45" s="17"/>
      <c r="N45" s="8"/>
      <c r="O45" s="4"/>
      <c r="P45" s="9"/>
      <c r="Q45" s="8"/>
      <c r="R45" s="8"/>
      <c r="S45" s="4"/>
      <c r="T45" s="9"/>
      <c r="U45" s="8"/>
      <c r="V45" s="34"/>
    </row>
    <row r="46" spans="2:22" x14ac:dyDescent="0.2">
      <c r="B46" s="42">
        <v>38</v>
      </c>
      <c r="C46" s="119">
        <v>12</v>
      </c>
      <c r="D46" s="13">
        <v>3</v>
      </c>
      <c r="E46" s="119">
        <v>5</v>
      </c>
      <c r="F46" s="119"/>
      <c r="G46" s="121">
        <v>4</v>
      </c>
      <c r="H46" s="13"/>
      <c r="I46" s="2"/>
      <c r="J46" s="2"/>
      <c r="K46" s="37">
        <v>21</v>
      </c>
      <c r="L46" s="2">
        <v>3</v>
      </c>
      <c r="M46" s="45"/>
      <c r="N46" s="2"/>
      <c r="O46" s="37"/>
      <c r="P46" s="13"/>
      <c r="Q46" s="2"/>
      <c r="R46" s="2"/>
      <c r="S46" s="37"/>
      <c r="T46" s="13"/>
      <c r="U46" s="2"/>
      <c r="V46" s="29"/>
    </row>
    <row r="47" spans="2:22" x14ac:dyDescent="0.2">
      <c r="B47" s="42">
        <v>39</v>
      </c>
      <c r="C47" s="119">
        <v>4</v>
      </c>
      <c r="D47" s="13">
        <v>2</v>
      </c>
      <c r="E47" s="119">
        <v>1</v>
      </c>
      <c r="F47" s="119"/>
      <c r="G47" s="121">
        <v>1</v>
      </c>
      <c r="H47" s="13"/>
      <c r="I47" s="2"/>
      <c r="J47" s="2"/>
      <c r="K47" s="37">
        <v>6</v>
      </c>
      <c r="L47" s="2">
        <v>2</v>
      </c>
      <c r="M47" s="45"/>
      <c r="N47" s="2"/>
      <c r="O47" s="37"/>
      <c r="P47" s="13"/>
      <c r="Q47" s="2"/>
      <c r="R47" s="2"/>
      <c r="S47" s="37"/>
      <c r="T47" s="13"/>
      <c r="U47" s="2"/>
      <c r="V47" s="29"/>
    </row>
    <row r="48" spans="2:22" x14ac:dyDescent="0.2">
      <c r="B48" s="43">
        <v>40</v>
      </c>
      <c r="C48" s="7">
        <v>11</v>
      </c>
      <c r="D48" s="11">
        <v>4</v>
      </c>
      <c r="E48" s="7">
        <v>3</v>
      </c>
      <c r="F48" s="7">
        <v>1</v>
      </c>
      <c r="G48" s="269">
        <v>2</v>
      </c>
      <c r="H48" s="11"/>
      <c r="I48" s="7"/>
      <c r="J48" s="7"/>
      <c r="K48" s="10">
        <v>16</v>
      </c>
      <c r="L48" s="7">
        <v>5</v>
      </c>
      <c r="M48" s="16"/>
      <c r="N48" s="7"/>
      <c r="O48" s="10"/>
      <c r="P48" s="11"/>
      <c r="Q48" s="7"/>
      <c r="R48" s="7"/>
      <c r="S48" s="10"/>
      <c r="T48" s="11"/>
      <c r="U48" s="7"/>
      <c r="V48" s="35"/>
    </row>
    <row r="49" spans="2:22" x14ac:dyDescent="0.2">
      <c r="B49" s="42">
        <v>41</v>
      </c>
      <c r="C49" s="119">
        <v>6</v>
      </c>
      <c r="D49" s="122">
        <v>2</v>
      </c>
      <c r="E49" s="37">
        <v>2</v>
      </c>
      <c r="F49" s="13"/>
      <c r="G49" s="121">
        <v>2</v>
      </c>
      <c r="H49" s="122"/>
      <c r="I49" s="37"/>
      <c r="J49" s="13"/>
      <c r="K49" s="2">
        <v>10</v>
      </c>
      <c r="L49" s="2">
        <v>2</v>
      </c>
      <c r="M49" s="45"/>
      <c r="N49" s="2"/>
      <c r="O49" s="37"/>
      <c r="P49" s="13"/>
      <c r="Q49" s="2"/>
      <c r="R49" s="2"/>
      <c r="S49" s="37"/>
      <c r="T49" s="13"/>
      <c r="U49" s="2"/>
      <c r="V49" s="29"/>
    </row>
    <row r="50" spans="2:22" x14ac:dyDescent="0.2">
      <c r="B50" s="42">
        <v>42</v>
      </c>
      <c r="C50" s="119">
        <v>6</v>
      </c>
      <c r="D50" s="13">
        <v>2</v>
      </c>
      <c r="E50" s="121">
        <v>2</v>
      </c>
      <c r="F50" s="122"/>
      <c r="G50" s="121">
        <v>1</v>
      </c>
      <c r="H50" s="13"/>
      <c r="I50" s="2"/>
      <c r="J50" s="2"/>
      <c r="K50" s="37">
        <v>9</v>
      </c>
      <c r="L50" s="2">
        <v>2</v>
      </c>
      <c r="M50" s="45">
        <v>1</v>
      </c>
      <c r="N50" s="2"/>
      <c r="O50" s="37"/>
      <c r="P50" s="13"/>
      <c r="Q50" s="119"/>
      <c r="R50" s="2"/>
      <c r="S50" s="37"/>
      <c r="T50" s="13"/>
      <c r="U50" s="2">
        <v>1</v>
      </c>
      <c r="V50" s="29"/>
    </row>
    <row r="51" spans="2:22" x14ac:dyDescent="0.2">
      <c r="B51" s="42">
        <v>43</v>
      </c>
      <c r="C51" s="119">
        <v>5</v>
      </c>
      <c r="D51" s="13">
        <v>2</v>
      </c>
      <c r="E51" s="121"/>
      <c r="F51" s="119">
        <v>1</v>
      </c>
      <c r="G51" s="121">
        <v>1</v>
      </c>
      <c r="H51" s="13"/>
      <c r="I51" s="2"/>
      <c r="J51" s="2"/>
      <c r="K51" s="37">
        <v>6</v>
      </c>
      <c r="L51" s="2">
        <v>3</v>
      </c>
      <c r="M51" s="45"/>
      <c r="N51" s="2"/>
      <c r="O51" s="37"/>
      <c r="P51" s="13"/>
      <c r="Q51" s="2"/>
      <c r="R51" s="2"/>
      <c r="S51" s="37"/>
      <c r="T51" s="13"/>
      <c r="U51" s="2"/>
      <c r="V51" s="29"/>
    </row>
    <row r="52" spans="2:22" x14ac:dyDescent="0.2">
      <c r="B52" s="42">
        <v>44</v>
      </c>
      <c r="C52" s="119">
        <v>3</v>
      </c>
      <c r="D52" s="13">
        <v>3</v>
      </c>
      <c r="E52" s="121"/>
      <c r="F52" s="119"/>
      <c r="G52" s="121">
        <v>1</v>
      </c>
      <c r="H52" s="13"/>
      <c r="I52" s="2"/>
      <c r="J52" s="2"/>
      <c r="K52" s="37">
        <v>4</v>
      </c>
      <c r="L52" s="2">
        <v>3</v>
      </c>
      <c r="M52" s="45"/>
      <c r="N52" s="2"/>
      <c r="O52" s="37"/>
      <c r="P52" s="13"/>
      <c r="Q52" s="2"/>
      <c r="R52" s="2"/>
      <c r="S52" s="37"/>
      <c r="T52" s="13"/>
      <c r="U52" s="2"/>
      <c r="V52" s="29"/>
    </row>
    <row r="53" spans="2:22" x14ac:dyDescent="0.2">
      <c r="B53" s="44">
        <v>45</v>
      </c>
      <c r="C53" s="8">
        <v>3</v>
      </c>
      <c r="D53" s="9"/>
      <c r="E53" s="8"/>
      <c r="F53" s="8">
        <v>1</v>
      </c>
      <c r="G53" s="270"/>
      <c r="H53" s="9"/>
      <c r="I53" s="8"/>
      <c r="J53" s="8"/>
      <c r="K53" s="4">
        <v>3</v>
      </c>
      <c r="L53" s="8">
        <v>1</v>
      </c>
      <c r="M53" s="17"/>
      <c r="N53" s="8"/>
      <c r="O53" s="4"/>
      <c r="P53" s="9"/>
      <c r="Q53" s="8"/>
      <c r="R53" s="8"/>
      <c r="S53" s="4"/>
      <c r="T53" s="9"/>
      <c r="U53" s="8"/>
      <c r="V53" s="34"/>
    </row>
    <row r="54" spans="2:22" x14ac:dyDescent="0.2">
      <c r="B54" s="42">
        <v>46</v>
      </c>
      <c r="C54" s="119">
        <v>7</v>
      </c>
      <c r="D54" s="13">
        <v>1</v>
      </c>
      <c r="E54" s="119">
        <v>1</v>
      </c>
      <c r="F54" s="119"/>
      <c r="G54" s="121">
        <v>2</v>
      </c>
      <c r="H54" s="13">
        <v>1</v>
      </c>
      <c r="I54" s="2"/>
      <c r="J54" s="2"/>
      <c r="K54" s="37">
        <v>10</v>
      </c>
      <c r="L54" s="2">
        <v>2</v>
      </c>
      <c r="M54" s="45"/>
      <c r="N54" s="2"/>
      <c r="O54" s="37"/>
      <c r="P54" s="13"/>
      <c r="Q54" s="2"/>
      <c r="R54" s="2"/>
      <c r="S54" s="37"/>
      <c r="T54" s="13"/>
      <c r="U54" s="2"/>
      <c r="V54" s="29"/>
    </row>
    <row r="55" spans="2:22" x14ac:dyDescent="0.2">
      <c r="B55" s="42">
        <v>47</v>
      </c>
      <c r="C55" s="119">
        <v>1</v>
      </c>
      <c r="D55" s="13">
        <v>1</v>
      </c>
      <c r="E55" s="119"/>
      <c r="F55" s="2">
        <v>1</v>
      </c>
      <c r="G55" s="121">
        <v>3</v>
      </c>
      <c r="H55" s="13"/>
      <c r="I55" s="2"/>
      <c r="J55" s="2"/>
      <c r="K55" s="37">
        <v>4</v>
      </c>
      <c r="L55" s="2">
        <v>2</v>
      </c>
      <c r="M55" s="45"/>
      <c r="N55" s="2"/>
      <c r="O55" s="37"/>
      <c r="P55" s="13"/>
      <c r="Q55" s="2"/>
      <c r="R55" s="2"/>
      <c r="S55" s="37"/>
      <c r="T55" s="13"/>
      <c r="U55" s="2"/>
      <c r="V55" s="29"/>
    </row>
    <row r="56" spans="2:22" x14ac:dyDescent="0.2">
      <c r="B56" s="43">
        <v>48</v>
      </c>
      <c r="C56" s="7">
        <v>3</v>
      </c>
      <c r="D56" s="11">
        <v>1</v>
      </c>
      <c r="E56" s="7">
        <v>2</v>
      </c>
      <c r="F56" s="7"/>
      <c r="G56" s="269"/>
      <c r="H56" s="11"/>
      <c r="I56" s="7"/>
      <c r="J56" s="7"/>
      <c r="K56" s="10">
        <v>5</v>
      </c>
      <c r="L56" s="7">
        <v>1</v>
      </c>
      <c r="M56" s="16"/>
      <c r="N56" s="7"/>
      <c r="O56" s="10"/>
      <c r="P56" s="11"/>
      <c r="Q56" s="7"/>
      <c r="R56" s="7"/>
      <c r="S56" s="10"/>
      <c r="T56" s="11"/>
      <c r="U56" s="7"/>
      <c r="V56" s="35"/>
    </row>
    <row r="57" spans="2:22" x14ac:dyDescent="0.2">
      <c r="B57" s="42">
        <v>49</v>
      </c>
      <c r="C57" s="119">
        <v>4</v>
      </c>
      <c r="D57" s="13">
        <v>1</v>
      </c>
      <c r="E57" s="119">
        <v>1</v>
      </c>
      <c r="F57" s="119"/>
      <c r="G57" s="121"/>
      <c r="H57" s="13"/>
      <c r="I57" s="2"/>
      <c r="J57" s="2"/>
      <c r="K57" s="37">
        <v>5</v>
      </c>
      <c r="L57" s="2">
        <v>1</v>
      </c>
      <c r="M57" s="45"/>
      <c r="N57" s="2"/>
      <c r="O57" s="37"/>
      <c r="P57" s="13"/>
      <c r="Q57" s="2"/>
      <c r="R57" s="2"/>
      <c r="S57" s="37"/>
      <c r="T57" s="13"/>
      <c r="U57" s="2"/>
      <c r="V57" s="29"/>
    </row>
    <row r="58" spans="2:22" x14ac:dyDescent="0.2">
      <c r="B58" s="42">
        <v>50</v>
      </c>
      <c r="C58" s="119">
        <v>2</v>
      </c>
      <c r="D58" s="13"/>
      <c r="E58" s="119"/>
      <c r="F58" s="119"/>
      <c r="G58" s="121"/>
      <c r="H58" s="13"/>
      <c r="I58" s="2"/>
      <c r="J58" s="2"/>
      <c r="K58" s="37">
        <v>2</v>
      </c>
      <c r="L58" s="2"/>
      <c r="M58" s="45"/>
      <c r="N58" s="2"/>
      <c r="O58" s="37"/>
      <c r="P58" s="13"/>
      <c r="Q58" s="2"/>
      <c r="R58" s="2"/>
      <c r="S58" s="37"/>
      <c r="T58" s="13"/>
      <c r="U58" s="2"/>
      <c r="V58" s="29"/>
    </row>
    <row r="59" spans="2:22" x14ac:dyDescent="0.2">
      <c r="B59" s="42">
        <v>51</v>
      </c>
      <c r="C59" s="119">
        <v>4</v>
      </c>
      <c r="D59" s="13"/>
      <c r="E59" s="119"/>
      <c r="F59" s="119"/>
      <c r="G59" s="121">
        <v>1</v>
      </c>
      <c r="H59" s="13"/>
      <c r="I59" s="2"/>
      <c r="J59" s="2"/>
      <c r="K59" s="37">
        <v>5</v>
      </c>
      <c r="L59" s="2"/>
      <c r="M59" s="45"/>
      <c r="N59" s="2"/>
      <c r="O59" s="37"/>
      <c r="P59" s="13"/>
      <c r="Q59" s="2"/>
      <c r="R59" s="2"/>
      <c r="S59" s="37"/>
      <c r="T59" s="13"/>
      <c r="U59" s="2"/>
      <c r="V59" s="29"/>
    </row>
    <row r="60" spans="2:22" x14ac:dyDescent="0.2">
      <c r="B60" s="43">
        <v>52</v>
      </c>
      <c r="C60" s="7">
        <v>4</v>
      </c>
      <c r="D60" s="11"/>
      <c r="E60" s="7"/>
      <c r="F60" s="7"/>
      <c r="G60" s="269"/>
      <c r="H60" s="11"/>
      <c r="I60" s="7"/>
      <c r="J60" s="7"/>
      <c r="K60" s="10">
        <v>4</v>
      </c>
      <c r="L60" s="7"/>
      <c r="M60" s="16"/>
      <c r="N60" s="7"/>
      <c r="O60" s="10"/>
      <c r="P60" s="11"/>
      <c r="Q60" s="7"/>
      <c r="R60" s="7"/>
      <c r="S60" s="10"/>
      <c r="T60" s="11"/>
      <c r="U60" s="7"/>
      <c r="V60" s="35"/>
    </row>
    <row r="61" spans="2:22" x14ac:dyDescent="0.2">
      <c r="B61" s="42">
        <v>53</v>
      </c>
      <c r="C61" s="119">
        <v>1</v>
      </c>
      <c r="D61" s="13"/>
      <c r="E61" s="119">
        <v>1</v>
      </c>
      <c r="F61" s="119"/>
      <c r="G61" s="121"/>
      <c r="H61" s="13"/>
      <c r="I61" s="2"/>
      <c r="J61" s="2"/>
      <c r="K61" s="4">
        <v>2</v>
      </c>
      <c r="L61" s="2"/>
      <c r="M61" s="45"/>
      <c r="N61" s="2"/>
      <c r="O61" s="37"/>
      <c r="P61" s="13"/>
      <c r="Q61" s="2"/>
      <c r="R61" s="2"/>
      <c r="S61" s="37"/>
      <c r="T61" s="13"/>
      <c r="U61" s="2"/>
      <c r="V61" s="29"/>
    </row>
    <row r="62" spans="2:22" x14ac:dyDescent="0.2">
      <c r="B62" s="42">
        <v>54</v>
      </c>
      <c r="C62" s="119">
        <v>3</v>
      </c>
      <c r="D62" s="13"/>
      <c r="E62" s="119">
        <v>1</v>
      </c>
      <c r="F62" s="119"/>
      <c r="G62" s="121"/>
      <c r="H62" s="13"/>
      <c r="I62" s="2"/>
      <c r="J62" s="2"/>
      <c r="K62" s="37">
        <v>4</v>
      </c>
      <c r="L62" s="2"/>
      <c r="M62" s="45"/>
      <c r="N62" s="2"/>
      <c r="O62" s="37"/>
      <c r="P62" s="13"/>
      <c r="Q62" s="2"/>
      <c r="R62" s="2"/>
      <c r="S62" s="37"/>
      <c r="T62" s="13"/>
      <c r="U62" s="37"/>
      <c r="V62" s="29"/>
    </row>
    <row r="63" spans="2:22" x14ac:dyDescent="0.2">
      <c r="B63" s="42">
        <v>55</v>
      </c>
      <c r="C63" s="119">
        <v>1</v>
      </c>
      <c r="D63" s="13"/>
      <c r="E63" s="119"/>
      <c r="F63" s="119"/>
      <c r="G63" s="121"/>
      <c r="H63" s="13"/>
      <c r="I63" s="2"/>
      <c r="J63" s="2"/>
      <c r="K63" s="37">
        <v>1</v>
      </c>
      <c r="L63" s="2"/>
      <c r="M63" s="45"/>
      <c r="N63" s="2"/>
      <c r="O63" s="37"/>
      <c r="P63" s="13"/>
      <c r="Q63" s="2"/>
      <c r="R63" s="2"/>
      <c r="S63" s="37"/>
      <c r="T63" s="13"/>
      <c r="U63" s="37"/>
      <c r="V63" s="29"/>
    </row>
    <row r="64" spans="2:22" x14ac:dyDescent="0.2">
      <c r="B64" s="43">
        <v>56</v>
      </c>
      <c r="C64" s="7">
        <v>3</v>
      </c>
      <c r="D64" s="11">
        <v>1</v>
      </c>
      <c r="E64" s="7">
        <v>2</v>
      </c>
      <c r="F64" s="7"/>
      <c r="G64" s="269"/>
      <c r="H64" s="11"/>
      <c r="I64" s="7"/>
      <c r="J64" s="7"/>
      <c r="K64" s="37">
        <v>5</v>
      </c>
      <c r="L64" s="2">
        <v>1</v>
      </c>
      <c r="M64" s="16"/>
      <c r="N64" s="7"/>
      <c r="O64" s="10"/>
      <c r="P64" s="11"/>
      <c r="Q64" s="7"/>
      <c r="R64" s="7"/>
      <c r="S64" s="10"/>
      <c r="T64" s="11"/>
      <c r="U64" s="37"/>
      <c r="V64" s="29"/>
    </row>
    <row r="65" spans="1:23" x14ac:dyDescent="0.2">
      <c r="B65" s="42">
        <v>57</v>
      </c>
      <c r="C65" s="119">
        <v>2</v>
      </c>
      <c r="D65" s="13"/>
      <c r="E65" s="119"/>
      <c r="F65" s="119"/>
      <c r="G65" s="121"/>
      <c r="H65" s="13"/>
      <c r="I65" s="2"/>
      <c r="J65" s="2"/>
      <c r="K65" s="4">
        <v>2</v>
      </c>
      <c r="L65" s="8"/>
      <c r="M65" s="45"/>
      <c r="N65" s="2"/>
      <c r="O65" s="37"/>
      <c r="P65" s="13"/>
      <c r="Q65" s="2"/>
      <c r="R65" s="2"/>
      <c r="S65" s="37"/>
      <c r="T65" s="13"/>
      <c r="U65" s="4"/>
      <c r="V65" s="34"/>
    </row>
    <row r="66" spans="1:23" x14ac:dyDescent="0.2">
      <c r="B66" s="42">
        <v>58</v>
      </c>
      <c r="C66" s="119"/>
      <c r="D66" s="13"/>
      <c r="E66" s="119"/>
      <c r="F66" s="119"/>
      <c r="G66" s="121"/>
      <c r="H66" s="13"/>
      <c r="I66" s="2"/>
      <c r="J66" s="2"/>
      <c r="K66" s="37"/>
      <c r="L66" s="2"/>
      <c r="M66" s="45"/>
      <c r="N66" s="2"/>
      <c r="O66" s="37"/>
      <c r="P66" s="13"/>
      <c r="Q66" s="2"/>
      <c r="R66" s="2"/>
      <c r="S66" s="37"/>
      <c r="T66" s="13"/>
      <c r="U66" s="37"/>
      <c r="V66" s="29"/>
    </row>
    <row r="67" spans="1:23" x14ac:dyDescent="0.2">
      <c r="B67" s="42">
        <v>59</v>
      </c>
      <c r="C67" s="119">
        <v>1</v>
      </c>
      <c r="D67" s="13"/>
      <c r="E67" s="119"/>
      <c r="F67" s="2"/>
      <c r="G67" s="121">
        <v>2</v>
      </c>
      <c r="H67" s="13"/>
      <c r="I67" s="2"/>
      <c r="J67" s="2"/>
      <c r="K67" s="37">
        <v>3</v>
      </c>
      <c r="L67" s="2"/>
      <c r="M67" s="45"/>
      <c r="N67" s="2"/>
      <c r="O67" s="37"/>
      <c r="P67" s="13"/>
      <c r="Q67" s="2"/>
      <c r="R67" s="2"/>
      <c r="S67" s="37"/>
      <c r="T67" s="13"/>
      <c r="U67" s="37"/>
      <c r="V67" s="29"/>
    </row>
    <row r="68" spans="1:23" x14ac:dyDescent="0.2">
      <c r="B68" s="43">
        <v>60</v>
      </c>
      <c r="C68" s="7"/>
      <c r="D68" s="11"/>
      <c r="E68" s="7"/>
      <c r="F68" s="7"/>
      <c r="G68" s="269"/>
      <c r="H68" s="11">
        <v>1</v>
      </c>
      <c r="I68" s="7"/>
      <c r="J68" s="7"/>
      <c r="K68" s="10"/>
      <c r="L68" s="7">
        <v>1</v>
      </c>
      <c r="M68" s="16"/>
      <c r="N68" s="7"/>
      <c r="O68" s="10"/>
      <c r="P68" s="11"/>
      <c r="Q68" s="7"/>
      <c r="R68" s="7"/>
      <c r="S68" s="10"/>
      <c r="T68" s="11"/>
      <c r="U68" s="10"/>
      <c r="V68" s="35"/>
    </row>
    <row r="69" spans="1:23" x14ac:dyDescent="0.2">
      <c r="B69" s="42">
        <v>61</v>
      </c>
      <c r="C69" s="119"/>
      <c r="D69" s="13"/>
      <c r="E69" s="119"/>
      <c r="F69" s="2"/>
      <c r="G69" s="121"/>
      <c r="H69" s="13"/>
      <c r="I69" s="2"/>
      <c r="J69" s="2"/>
      <c r="K69" s="4"/>
      <c r="L69" s="2"/>
      <c r="M69" s="45"/>
      <c r="N69" s="2"/>
      <c r="O69" s="37"/>
      <c r="P69" s="13"/>
      <c r="Q69" s="2"/>
      <c r="R69" s="2"/>
      <c r="S69" s="37"/>
      <c r="T69" s="13"/>
      <c r="U69" s="2"/>
      <c r="V69" s="29"/>
    </row>
    <row r="70" spans="1:23" x14ac:dyDescent="0.2">
      <c r="A70" s="2"/>
      <c r="B70" s="42">
        <v>62</v>
      </c>
      <c r="C70" s="119">
        <v>2</v>
      </c>
      <c r="D70" s="122"/>
      <c r="E70" s="37"/>
      <c r="F70" s="13"/>
      <c r="G70" s="121"/>
      <c r="H70" s="2"/>
      <c r="I70" s="37"/>
      <c r="J70" s="13"/>
      <c r="K70" s="37">
        <v>2</v>
      </c>
      <c r="L70" s="2"/>
      <c r="M70" s="45"/>
      <c r="N70" s="2"/>
      <c r="O70" s="37"/>
      <c r="P70" s="13"/>
      <c r="Q70" s="2"/>
      <c r="R70" s="2"/>
      <c r="S70" s="37"/>
      <c r="T70" s="13"/>
      <c r="U70" s="37"/>
      <c r="V70" s="29"/>
    </row>
    <row r="71" spans="1:23" x14ac:dyDescent="0.2">
      <c r="B71" s="38">
        <v>63</v>
      </c>
      <c r="C71" s="45">
        <v>1</v>
      </c>
      <c r="D71" s="13"/>
      <c r="E71" s="121"/>
      <c r="F71" s="119">
        <v>1</v>
      </c>
      <c r="G71" s="121">
        <v>1</v>
      </c>
      <c r="H71" s="13"/>
      <c r="I71" s="2"/>
      <c r="J71" s="2"/>
      <c r="K71" s="37">
        <v>2</v>
      </c>
      <c r="L71" s="2">
        <v>1</v>
      </c>
      <c r="M71" s="45"/>
      <c r="N71" s="2"/>
      <c r="O71" s="37"/>
      <c r="P71" s="13"/>
      <c r="Q71" s="2"/>
      <c r="R71" s="2"/>
      <c r="S71" s="37"/>
      <c r="T71" s="13"/>
      <c r="U71" s="37"/>
      <c r="V71" s="29"/>
    </row>
    <row r="72" spans="1:23" x14ac:dyDescent="0.2">
      <c r="B72" s="38">
        <v>64</v>
      </c>
      <c r="C72" s="45"/>
      <c r="D72" s="13"/>
      <c r="E72" s="121"/>
      <c r="F72" s="2"/>
      <c r="G72" s="121"/>
      <c r="H72" s="13"/>
      <c r="I72" s="2"/>
      <c r="J72" s="2"/>
      <c r="K72" s="37"/>
      <c r="L72" s="2"/>
      <c r="M72" s="45"/>
      <c r="N72" s="2"/>
      <c r="O72" s="37"/>
      <c r="P72" s="13"/>
      <c r="Q72" s="2"/>
      <c r="R72" s="2"/>
      <c r="S72" s="37"/>
      <c r="T72" s="13"/>
      <c r="U72" s="37"/>
      <c r="V72" s="29"/>
    </row>
    <row r="73" spans="1:23" ht="13.5" customHeight="1" x14ac:dyDescent="0.2">
      <c r="B73" s="53"/>
      <c r="C73" s="2"/>
      <c r="D73" s="2"/>
      <c r="E73" s="2"/>
      <c r="F73" s="2"/>
      <c r="G73" s="119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2" customHeight="1" x14ac:dyDescent="0.2">
      <c r="B74" s="53"/>
      <c r="C74" s="2"/>
      <c r="D74" s="2"/>
      <c r="E74" s="2"/>
      <c r="F74" s="2"/>
      <c r="G74" s="119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spans="1:23" ht="12" customHeight="1" thickBot="1" x14ac:dyDescent="0.25">
      <c r="B75" s="12"/>
    </row>
    <row r="76" spans="1:23" ht="15.75" customHeight="1" thickBot="1" x14ac:dyDescent="0.25">
      <c r="B76" s="114" t="s">
        <v>5</v>
      </c>
      <c r="C76" s="355" t="str">
        <f>C4</f>
        <v>主　　　　　　　　　任</v>
      </c>
      <c r="D76" s="356"/>
      <c r="E76" s="356"/>
      <c r="F76" s="356"/>
      <c r="G76" s="356"/>
      <c r="H76" s="356"/>
      <c r="I76" s="356"/>
      <c r="J76" s="356"/>
      <c r="K76" s="356"/>
      <c r="L76" s="356"/>
      <c r="M76" s="356"/>
      <c r="N76" s="356"/>
      <c r="O76" s="356"/>
      <c r="P76" s="356"/>
      <c r="Q76" s="356"/>
      <c r="R76" s="356"/>
      <c r="S76" s="356"/>
      <c r="T76" s="356"/>
      <c r="U76" s="356"/>
      <c r="V76" s="357"/>
    </row>
    <row r="77" spans="1:23" ht="15.75" customHeight="1" thickBot="1" x14ac:dyDescent="0.25">
      <c r="B77" s="78" t="s">
        <v>4</v>
      </c>
      <c r="C77" s="366" t="str">
        <f>C5</f>
        <v>３　　　　　　　　級</v>
      </c>
      <c r="D77" s="364"/>
      <c r="E77" s="364"/>
      <c r="F77" s="364"/>
      <c r="G77" s="364"/>
      <c r="H77" s="364"/>
      <c r="I77" s="364"/>
      <c r="J77" s="364"/>
      <c r="K77" s="364"/>
      <c r="L77" s="386"/>
      <c r="M77" s="363" t="str">
        <f>M5</f>
        <v>２　　　　　　　　級</v>
      </c>
      <c r="N77" s="364"/>
      <c r="O77" s="364"/>
      <c r="P77" s="364"/>
      <c r="Q77" s="364"/>
      <c r="R77" s="364"/>
      <c r="S77" s="364"/>
      <c r="T77" s="364"/>
      <c r="U77" s="364"/>
      <c r="V77" s="365"/>
    </row>
    <row r="78" spans="1:23" x14ac:dyDescent="0.2">
      <c r="B78" s="87" t="s">
        <v>2</v>
      </c>
      <c r="C78" s="362" t="s">
        <v>6</v>
      </c>
      <c r="D78" s="359"/>
      <c r="E78" s="359" t="s">
        <v>7</v>
      </c>
      <c r="F78" s="359"/>
      <c r="G78" s="359" t="s">
        <v>8</v>
      </c>
      <c r="H78" s="359"/>
      <c r="I78" s="359" t="s">
        <v>9</v>
      </c>
      <c r="J78" s="359"/>
      <c r="K78" s="359" t="s">
        <v>0</v>
      </c>
      <c r="L78" s="360"/>
      <c r="M78" s="361" t="s">
        <v>6</v>
      </c>
      <c r="N78" s="359"/>
      <c r="O78" s="359" t="s">
        <v>7</v>
      </c>
      <c r="P78" s="359"/>
      <c r="Q78" s="359" t="s">
        <v>8</v>
      </c>
      <c r="R78" s="359"/>
      <c r="S78" s="359" t="s">
        <v>9</v>
      </c>
      <c r="T78" s="359"/>
      <c r="U78" s="359" t="s">
        <v>0</v>
      </c>
      <c r="V78" s="360"/>
    </row>
    <row r="79" spans="1:23" ht="13.5" thickBot="1" x14ac:dyDescent="0.25">
      <c r="B79" s="88" t="s">
        <v>12</v>
      </c>
      <c r="C79" s="369" t="s">
        <v>159</v>
      </c>
      <c r="D79" s="368"/>
      <c r="E79" s="367" t="s">
        <v>159</v>
      </c>
      <c r="F79" s="368"/>
      <c r="G79" s="367" t="s">
        <v>159</v>
      </c>
      <c r="H79" s="368"/>
      <c r="I79" s="367" t="s">
        <v>159</v>
      </c>
      <c r="J79" s="368"/>
      <c r="K79" s="367" t="s">
        <v>159</v>
      </c>
      <c r="L79" s="368"/>
      <c r="M79" s="369" t="s">
        <v>159</v>
      </c>
      <c r="N79" s="368"/>
      <c r="O79" s="367" t="s">
        <v>159</v>
      </c>
      <c r="P79" s="368"/>
      <c r="Q79" s="367" t="s">
        <v>159</v>
      </c>
      <c r="R79" s="368"/>
      <c r="S79" s="367" t="s">
        <v>159</v>
      </c>
      <c r="T79" s="368"/>
      <c r="U79" s="367" t="s">
        <v>159</v>
      </c>
      <c r="V79" s="370"/>
    </row>
    <row r="80" spans="1:23" x14ac:dyDescent="0.2">
      <c r="B80" s="38">
        <v>65</v>
      </c>
      <c r="C80" s="45"/>
      <c r="D80" s="13"/>
      <c r="E80" s="2"/>
      <c r="F80" s="119"/>
      <c r="G80" s="121"/>
      <c r="H80" s="13"/>
      <c r="I80" s="2"/>
      <c r="J80" s="2"/>
      <c r="K80" s="37"/>
      <c r="L80" s="29"/>
      <c r="M80" s="2"/>
      <c r="N80" s="2"/>
      <c r="O80" s="37"/>
      <c r="P80" s="13"/>
      <c r="Q80" s="2"/>
      <c r="R80" s="2"/>
      <c r="S80" s="37"/>
      <c r="T80" s="13"/>
      <c r="U80" s="2" t="str">
        <f t="shared" ref="U80:V133" si="0">IF(M80+O80+Q80+S80=0,"",M80+O80+Q80+S80)</f>
        <v/>
      </c>
      <c r="V80" s="29" t="str">
        <f t="shared" si="0"/>
        <v/>
      </c>
    </row>
    <row r="81" spans="2:22" x14ac:dyDescent="0.2">
      <c r="B81" s="38">
        <v>66</v>
      </c>
      <c r="C81" s="45"/>
      <c r="D81" s="13"/>
      <c r="E81" s="2">
        <v>1</v>
      </c>
      <c r="F81" s="2"/>
      <c r="G81" s="121"/>
      <c r="H81" s="13"/>
      <c r="I81" s="2"/>
      <c r="J81" s="2"/>
      <c r="K81" s="37">
        <v>1</v>
      </c>
      <c r="L81" s="29"/>
      <c r="M81" s="2"/>
      <c r="N81" s="2"/>
      <c r="O81" s="37"/>
      <c r="P81" s="13"/>
      <c r="Q81" s="2"/>
      <c r="R81" s="2"/>
      <c r="S81" s="37"/>
      <c r="T81" s="13"/>
      <c r="U81" s="2" t="str">
        <f t="shared" si="0"/>
        <v/>
      </c>
      <c r="V81" s="29" t="str">
        <f t="shared" si="0"/>
        <v/>
      </c>
    </row>
    <row r="82" spans="2:22" x14ac:dyDescent="0.2">
      <c r="B82" s="38">
        <v>67</v>
      </c>
      <c r="C82" s="45">
        <v>1</v>
      </c>
      <c r="D82" s="13"/>
      <c r="E82" s="119"/>
      <c r="F82" s="2">
        <v>1</v>
      </c>
      <c r="G82" s="121"/>
      <c r="H82" s="13"/>
      <c r="I82" s="2"/>
      <c r="J82" s="2"/>
      <c r="K82" s="37">
        <v>1</v>
      </c>
      <c r="L82" s="29">
        <v>1</v>
      </c>
      <c r="M82" s="2"/>
      <c r="N82" s="2"/>
      <c r="O82" s="37"/>
      <c r="P82" s="13"/>
      <c r="Q82" s="2"/>
      <c r="R82" s="2"/>
      <c r="S82" s="37"/>
      <c r="T82" s="13"/>
      <c r="U82" s="2" t="str">
        <f t="shared" si="0"/>
        <v/>
      </c>
      <c r="V82" s="29" t="str">
        <f t="shared" si="0"/>
        <v/>
      </c>
    </row>
    <row r="83" spans="2:22" x14ac:dyDescent="0.2">
      <c r="B83" s="76">
        <v>68</v>
      </c>
      <c r="C83" s="16"/>
      <c r="D83" s="11"/>
      <c r="E83" s="7"/>
      <c r="F83" s="7"/>
      <c r="G83" s="269"/>
      <c r="H83" s="11"/>
      <c r="I83" s="7"/>
      <c r="J83" s="7"/>
      <c r="K83" s="10"/>
      <c r="L83" s="35"/>
      <c r="M83" s="7"/>
      <c r="N83" s="7"/>
      <c r="O83" s="10"/>
      <c r="P83" s="11"/>
      <c r="Q83" s="7"/>
      <c r="R83" s="7"/>
      <c r="S83" s="10"/>
      <c r="T83" s="11"/>
      <c r="U83" s="7" t="str">
        <f t="shared" si="0"/>
        <v/>
      </c>
      <c r="V83" s="35" t="str">
        <f t="shared" si="0"/>
        <v/>
      </c>
    </row>
    <row r="84" spans="2:22" x14ac:dyDescent="0.2">
      <c r="B84" s="38">
        <v>69</v>
      </c>
      <c r="C84" s="45"/>
      <c r="D84" s="13"/>
      <c r="E84" s="119"/>
      <c r="F84" s="2"/>
      <c r="G84" s="121">
        <v>1</v>
      </c>
      <c r="H84" s="13"/>
      <c r="I84" s="2"/>
      <c r="J84" s="2"/>
      <c r="K84" s="37">
        <v>1</v>
      </c>
      <c r="L84" s="29"/>
      <c r="M84" s="2"/>
      <c r="N84" s="2"/>
      <c r="O84" s="37"/>
      <c r="P84" s="13"/>
      <c r="Q84" s="2"/>
      <c r="R84" s="2"/>
      <c r="S84" s="37"/>
      <c r="T84" s="13"/>
      <c r="U84" s="2" t="str">
        <f t="shared" si="0"/>
        <v/>
      </c>
      <c r="V84" s="29" t="str">
        <f t="shared" si="0"/>
        <v/>
      </c>
    </row>
    <row r="85" spans="2:22" x14ac:dyDescent="0.2">
      <c r="B85" s="38">
        <v>70</v>
      </c>
      <c r="C85" s="45"/>
      <c r="D85" s="13"/>
      <c r="E85" s="119">
        <v>1</v>
      </c>
      <c r="F85" s="2"/>
      <c r="G85" s="121"/>
      <c r="H85" s="13"/>
      <c r="I85" s="2"/>
      <c r="J85" s="2"/>
      <c r="K85" s="37">
        <v>1</v>
      </c>
      <c r="L85" s="29"/>
      <c r="M85" s="2"/>
      <c r="N85" s="2"/>
      <c r="O85" s="37"/>
      <c r="P85" s="13"/>
      <c r="Q85" s="2"/>
      <c r="R85" s="2"/>
      <c r="S85" s="37"/>
      <c r="T85" s="13"/>
      <c r="U85" s="2" t="str">
        <f t="shared" si="0"/>
        <v/>
      </c>
      <c r="V85" s="29" t="str">
        <f t="shared" si="0"/>
        <v/>
      </c>
    </row>
    <row r="86" spans="2:22" x14ac:dyDescent="0.2">
      <c r="B86" s="38">
        <v>71</v>
      </c>
      <c r="C86" s="45">
        <v>2</v>
      </c>
      <c r="D86" s="13">
        <v>1</v>
      </c>
      <c r="E86" s="119"/>
      <c r="F86" s="2"/>
      <c r="G86" s="121"/>
      <c r="H86" s="13"/>
      <c r="I86" s="2"/>
      <c r="J86" s="2"/>
      <c r="K86" s="37">
        <v>2</v>
      </c>
      <c r="L86" s="29">
        <v>1</v>
      </c>
      <c r="M86" s="2"/>
      <c r="N86" s="2"/>
      <c r="O86" s="37"/>
      <c r="P86" s="13"/>
      <c r="Q86" s="2"/>
      <c r="R86" s="2"/>
      <c r="S86" s="37"/>
      <c r="T86" s="13"/>
      <c r="U86" s="2" t="str">
        <f t="shared" si="0"/>
        <v/>
      </c>
      <c r="V86" s="29" t="str">
        <f t="shared" si="0"/>
        <v/>
      </c>
    </row>
    <row r="87" spans="2:22" x14ac:dyDescent="0.2">
      <c r="B87" s="76">
        <v>72</v>
      </c>
      <c r="C87" s="45"/>
      <c r="D87" s="13"/>
      <c r="E87" s="119">
        <v>1</v>
      </c>
      <c r="F87" s="119"/>
      <c r="G87" s="121"/>
      <c r="H87" s="13"/>
      <c r="I87" s="2"/>
      <c r="J87" s="2"/>
      <c r="K87" s="37">
        <v>1</v>
      </c>
      <c r="L87" s="29"/>
      <c r="M87" s="2"/>
      <c r="N87" s="2"/>
      <c r="O87" s="37"/>
      <c r="P87" s="13"/>
      <c r="Q87" s="2"/>
      <c r="R87" s="2"/>
      <c r="S87" s="37"/>
      <c r="T87" s="13"/>
      <c r="U87" s="2" t="str">
        <f t="shared" si="0"/>
        <v/>
      </c>
      <c r="V87" s="29" t="str">
        <f t="shared" si="0"/>
        <v/>
      </c>
    </row>
    <row r="88" spans="2:22" x14ac:dyDescent="0.2">
      <c r="B88" s="38">
        <v>73</v>
      </c>
      <c r="C88" s="17"/>
      <c r="D88" s="9"/>
      <c r="E88" s="8"/>
      <c r="F88" s="8"/>
      <c r="G88" s="270"/>
      <c r="H88" s="9"/>
      <c r="I88" s="8"/>
      <c r="J88" s="8"/>
      <c r="K88" s="4"/>
      <c r="L88" s="34"/>
      <c r="M88" s="8"/>
      <c r="N88" s="8"/>
      <c r="O88" s="4"/>
      <c r="P88" s="9"/>
      <c r="Q88" s="8"/>
      <c r="R88" s="8"/>
      <c r="S88" s="4"/>
      <c r="T88" s="9"/>
      <c r="U88" s="8" t="str">
        <f t="shared" si="0"/>
        <v/>
      </c>
      <c r="V88" s="34" t="str">
        <f t="shared" si="0"/>
        <v/>
      </c>
    </row>
    <row r="89" spans="2:22" x14ac:dyDescent="0.2">
      <c r="B89" s="38">
        <v>74</v>
      </c>
      <c r="C89" s="45">
        <v>1</v>
      </c>
      <c r="D89" s="13"/>
      <c r="E89" s="119"/>
      <c r="F89" s="2"/>
      <c r="G89" s="121"/>
      <c r="H89" s="13"/>
      <c r="I89" s="2"/>
      <c r="J89" s="2"/>
      <c r="K89" s="37">
        <v>1</v>
      </c>
      <c r="L89" s="29"/>
      <c r="M89" s="2"/>
      <c r="N89" s="2"/>
      <c r="O89" s="37"/>
      <c r="P89" s="13"/>
      <c r="Q89" s="2"/>
      <c r="R89" s="2"/>
      <c r="S89" s="37"/>
      <c r="T89" s="13"/>
      <c r="U89" s="2" t="str">
        <f t="shared" si="0"/>
        <v/>
      </c>
      <c r="V89" s="29" t="str">
        <f t="shared" si="0"/>
        <v/>
      </c>
    </row>
    <row r="90" spans="2:22" x14ac:dyDescent="0.2">
      <c r="B90" s="38">
        <v>75</v>
      </c>
      <c r="C90" s="45">
        <v>1</v>
      </c>
      <c r="D90" s="13"/>
      <c r="E90" s="119"/>
      <c r="F90" s="2"/>
      <c r="G90" s="121"/>
      <c r="H90" s="13"/>
      <c r="I90" s="2"/>
      <c r="J90" s="2"/>
      <c r="K90" s="37">
        <v>1</v>
      </c>
      <c r="L90" s="29"/>
      <c r="M90" s="2"/>
      <c r="N90" s="2"/>
      <c r="O90" s="37"/>
      <c r="P90" s="13"/>
      <c r="Q90" s="2"/>
      <c r="R90" s="2"/>
      <c r="S90" s="37"/>
      <c r="T90" s="13"/>
      <c r="U90" s="2" t="str">
        <f t="shared" si="0"/>
        <v/>
      </c>
      <c r="V90" s="29" t="str">
        <f t="shared" si="0"/>
        <v/>
      </c>
    </row>
    <row r="91" spans="2:22" x14ac:dyDescent="0.2">
      <c r="B91" s="76">
        <v>76</v>
      </c>
      <c r="C91" s="16"/>
      <c r="D91" s="11"/>
      <c r="E91" s="7"/>
      <c r="F91" s="7"/>
      <c r="G91" s="269"/>
      <c r="H91" s="11"/>
      <c r="I91" s="7"/>
      <c r="J91" s="7"/>
      <c r="K91" s="10"/>
      <c r="L91" s="35"/>
      <c r="M91" s="7"/>
      <c r="N91" s="7"/>
      <c r="O91" s="10"/>
      <c r="P91" s="11"/>
      <c r="Q91" s="7"/>
      <c r="R91" s="7"/>
      <c r="S91" s="10"/>
      <c r="T91" s="11"/>
      <c r="U91" s="7" t="str">
        <f t="shared" si="0"/>
        <v/>
      </c>
      <c r="V91" s="35" t="str">
        <f t="shared" si="0"/>
        <v/>
      </c>
    </row>
    <row r="92" spans="2:22" x14ac:dyDescent="0.2">
      <c r="B92" s="38">
        <v>77</v>
      </c>
      <c r="C92" s="45"/>
      <c r="D92" s="13"/>
      <c r="E92" s="119"/>
      <c r="F92" s="2"/>
      <c r="G92" s="121"/>
      <c r="H92" s="13"/>
      <c r="I92" s="2"/>
      <c r="J92" s="2"/>
      <c r="K92" s="37"/>
      <c r="L92" s="29"/>
      <c r="M92" s="2"/>
      <c r="N92" s="2"/>
      <c r="O92" s="37"/>
      <c r="P92" s="13"/>
      <c r="Q92" s="2"/>
      <c r="R92" s="2"/>
      <c r="S92" s="37"/>
      <c r="T92" s="13"/>
      <c r="U92" s="2" t="str">
        <f t="shared" si="0"/>
        <v/>
      </c>
      <c r="V92" s="29" t="str">
        <f t="shared" si="0"/>
        <v/>
      </c>
    </row>
    <row r="93" spans="2:22" x14ac:dyDescent="0.2">
      <c r="B93" s="38">
        <v>78</v>
      </c>
      <c r="C93" s="45"/>
      <c r="D93" s="13"/>
      <c r="E93" s="119"/>
      <c r="F93" s="2"/>
      <c r="G93" s="121"/>
      <c r="H93" s="13"/>
      <c r="I93" s="2"/>
      <c r="J93" s="2"/>
      <c r="K93" s="37"/>
      <c r="L93" s="29"/>
      <c r="M93" s="2"/>
      <c r="N93" s="2"/>
      <c r="O93" s="37"/>
      <c r="P93" s="13"/>
      <c r="Q93" s="2"/>
      <c r="R93" s="2"/>
      <c r="S93" s="37"/>
      <c r="T93" s="13"/>
      <c r="U93" s="2" t="str">
        <f t="shared" si="0"/>
        <v/>
      </c>
      <c r="V93" s="29" t="str">
        <f t="shared" si="0"/>
        <v/>
      </c>
    </row>
    <row r="94" spans="2:22" x14ac:dyDescent="0.2">
      <c r="B94" s="38">
        <v>79</v>
      </c>
      <c r="C94" s="45"/>
      <c r="D94" s="13"/>
      <c r="E94" s="119"/>
      <c r="F94" s="2"/>
      <c r="G94" s="121">
        <v>1</v>
      </c>
      <c r="H94" s="13"/>
      <c r="I94" s="2"/>
      <c r="J94" s="2"/>
      <c r="K94" s="37">
        <v>1</v>
      </c>
      <c r="L94" s="29"/>
      <c r="M94" s="2"/>
      <c r="N94" s="2"/>
      <c r="O94" s="37"/>
      <c r="P94" s="13"/>
      <c r="Q94" s="2"/>
      <c r="R94" s="2"/>
      <c r="S94" s="37"/>
      <c r="T94" s="13"/>
      <c r="U94" s="2" t="str">
        <f t="shared" si="0"/>
        <v/>
      </c>
      <c r="V94" s="29" t="str">
        <f t="shared" si="0"/>
        <v/>
      </c>
    </row>
    <row r="95" spans="2:22" x14ac:dyDescent="0.2">
      <c r="B95" s="76">
        <v>80</v>
      </c>
      <c r="C95" s="45">
        <v>1</v>
      </c>
      <c r="D95" s="13"/>
      <c r="E95" s="119"/>
      <c r="F95" s="119"/>
      <c r="G95" s="121"/>
      <c r="H95" s="13"/>
      <c r="I95" s="2"/>
      <c r="J95" s="2"/>
      <c r="K95" s="37">
        <v>1</v>
      </c>
      <c r="L95" s="29"/>
      <c r="M95" s="2"/>
      <c r="N95" s="2"/>
      <c r="O95" s="37"/>
      <c r="P95" s="13"/>
      <c r="Q95" s="2"/>
      <c r="R95" s="2"/>
      <c r="S95" s="37"/>
      <c r="T95" s="13"/>
      <c r="U95" s="2" t="str">
        <f t="shared" si="0"/>
        <v/>
      </c>
      <c r="V95" s="29" t="str">
        <f t="shared" si="0"/>
        <v/>
      </c>
    </row>
    <row r="96" spans="2:22" x14ac:dyDescent="0.2">
      <c r="B96" s="38">
        <v>81</v>
      </c>
      <c r="C96" s="17">
        <v>1</v>
      </c>
      <c r="D96" s="9"/>
      <c r="E96" s="8"/>
      <c r="F96" s="8"/>
      <c r="G96" s="270"/>
      <c r="H96" s="9"/>
      <c r="I96" s="8"/>
      <c r="J96" s="8"/>
      <c r="K96" s="4">
        <v>1</v>
      </c>
      <c r="L96" s="34"/>
      <c r="M96" s="8"/>
      <c r="N96" s="8"/>
      <c r="O96" s="4"/>
      <c r="P96" s="9"/>
      <c r="Q96" s="8"/>
      <c r="R96" s="8"/>
      <c r="S96" s="4"/>
      <c r="T96" s="9"/>
      <c r="U96" s="8" t="str">
        <f t="shared" si="0"/>
        <v/>
      </c>
      <c r="V96" s="34" t="str">
        <f t="shared" si="0"/>
        <v/>
      </c>
    </row>
    <row r="97" spans="2:22" x14ac:dyDescent="0.2">
      <c r="B97" s="38">
        <v>82</v>
      </c>
      <c r="C97" s="45"/>
      <c r="D97" s="13"/>
      <c r="E97" s="119"/>
      <c r="F97" s="2"/>
      <c r="G97" s="121"/>
      <c r="H97" s="13"/>
      <c r="I97" s="2"/>
      <c r="J97" s="2"/>
      <c r="K97" s="37"/>
      <c r="L97" s="29"/>
      <c r="M97" s="2"/>
      <c r="N97" s="2"/>
      <c r="O97" s="37"/>
      <c r="P97" s="13"/>
      <c r="Q97" s="2"/>
      <c r="R97" s="2"/>
      <c r="S97" s="37"/>
      <c r="T97" s="13"/>
      <c r="U97" s="2" t="str">
        <f t="shared" si="0"/>
        <v/>
      </c>
      <c r="V97" s="29" t="str">
        <f t="shared" si="0"/>
        <v/>
      </c>
    </row>
    <row r="98" spans="2:22" x14ac:dyDescent="0.2">
      <c r="B98" s="38">
        <v>83</v>
      </c>
      <c r="C98" s="45">
        <v>1</v>
      </c>
      <c r="D98" s="13">
        <v>1</v>
      </c>
      <c r="E98" s="119"/>
      <c r="F98" s="2"/>
      <c r="G98" s="121"/>
      <c r="H98" s="13"/>
      <c r="I98" s="2"/>
      <c r="J98" s="2"/>
      <c r="K98" s="37">
        <v>1</v>
      </c>
      <c r="L98" s="29">
        <v>1</v>
      </c>
      <c r="M98" s="2"/>
      <c r="N98" s="2"/>
      <c r="O98" s="37"/>
      <c r="P98" s="13"/>
      <c r="Q98" s="2"/>
      <c r="R98" s="2"/>
      <c r="S98" s="37"/>
      <c r="T98" s="13"/>
      <c r="U98" s="2" t="str">
        <f t="shared" si="0"/>
        <v/>
      </c>
      <c r="V98" s="29" t="str">
        <f t="shared" si="0"/>
        <v/>
      </c>
    </row>
    <row r="99" spans="2:22" x14ac:dyDescent="0.2">
      <c r="B99" s="76">
        <v>84</v>
      </c>
      <c r="C99" s="16"/>
      <c r="D99" s="11"/>
      <c r="E99" s="7"/>
      <c r="F99" s="7"/>
      <c r="G99" s="269">
        <v>2</v>
      </c>
      <c r="H99" s="11"/>
      <c r="I99" s="7"/>
      <c r="J99" s="7"/>
      <c r="K99" s="10">
        <v>2</v>
      </c>
      <c r="L99" s="35"/>
      <c r="M99" s="7"/>
      <c r="N99" s="7"/>
      <c r="O99" s="10"/>
      <c r="P99" s="11"/>
      <c r="Q99" s="7"/>
      <c r="R99" s="7"/>
      <c r="S99" s="10"/>
      <c r="T99" s="11"/>
      <c r="U99" s="7" t="str">
        <f t="shared" si="0"/>
        <v/>
      </c>
      <c r="V99" s="35" t="str">
        <f t="shared" si="0"/>
        <v/>
      </c>
    </row>
    <row r="100" spans="2:22" x14ac:dyDescent="0.2">
      <c r="B100" s="38">
        <v>85</v>
      </c>
      <c r="C100" s="45"/>
      <c r="D100" s="13"/>
      <c r="E100" s="119"/>
      <c r="F100" s="2"/>
      <c r="G100" s="121"/>
      <c r="H100" s="13"/>
      <c r="I100" s="2"/>
      <c r="J100" s="2"/>
      <c r="K100" s="37"/>
      <c r="L100" s="29"/>
      <c r="M100" s="2"/>
      <c r="N100" s="2"/>
      <c r="O100" s="37"/>
      <c r="P100" s="13"/>
      <c r="Q100" s="2"/>
      <c r="R100" s="2"/>
      <c r="S100" s="37"/>
      <c r="T100" s="13"/>
      <c r="U100" s="2" t="str">
        <f t="shared" si="0"/>
        <v/>
      </c>
      <c r="V100" s="29" t="str">
        <f t="shared" si="0"/>
        <v/>
      </c>
    </row>
    <row r="101" spans="2:22" x14ac:dyDescent="0.2">
      <c r="B101" s="38">
        <v>86</v>
      </c>
      <c r="C101" s="45"/>
      <c r="D101" s="13"/>
      <c r="E101" s="2"/>
      <c r="F101" s="2"/>
      <c r="G101" s="121">
        <v>1</v>
      </c>
      <c r="H101" s="13"/>
      <c r="I101" s="2"/>
      <c r="J101" s="2"/>
      <c r="K101" s="37">
        <v>1</v>
      </c>
      <c r="L101" s="29"/>
      <c r="M101" s="2"/>
      <c r="N101" s="2"/>
      <c r="O101" s="37"/>
      <c r="P101" s="13"/>
      <c r="Q101" s="2"/>
      <c r="R101" s="2"/>
      <c r="S101" s="37"/>
      <c r="T101" s="13"/>
      <c r="U101" s="2" t="str">
        <f t="shared" si="0"/>
        <v/>
      </c>
      <c r="V101" s="29" t="str">
        <f t="shared" si="0"/>
        <v/>
      </c>
    </row>
    <row r="102" spans="2:22" x14ac:dyDescent="0.2">
      <c r="B102" s="38">
        <v>87</v>
      </c>
      <c r="C102" s="45"/>
      <c r="D102" s="13"/>
      <c r="E102" s="119"/>
      <c r="F102" s="2"/>
      <c r="G102" s="121"/>
      <c r="H102" s="13"/>
      <c r="I102" s="2"/>
      <c r="J102" s="2"/>
      <c r="K102" s="37"/>
      <c r="L102" s="29"/>
      <c r="M102" s="2"/>
      <c r="N102" s="2"/>
      <c r="O102" s="37"/>
      <c r="P102" s="13"/>
      <c r="Q102" s="2"/>
      <c r="R102" s="2"/>
      <c r="S102" s="37"/>
      <c r="T102" s="13"/>
      <c r="U102" s="2" t="str">
        <f t="shared" si="0"/>
        <v/>
      </c>
      <c r="V102" s="29" t="str">
        <f t="shared" si="0"/>
        <v/>
      </c>
    </row>
    <row r="103" spans="2:22" x14ac:dyDescent="0.2">
      <c r="B103" s="76">
        <v>88</v>
      </c>
      <c r="C103" s="45"/>
      <c r="D103" s="13"/>
      <c r="E103" s="119"/>
      <c r="F103" s="119"/>
      <c r="G103" s="121"/>
      <c r="H103" s="13"/>
      <c r="I103" s="2"/>
      <c r="J103" s="2"/>
      <c r="K103" s="37"/>
      <c r="L103" s="29"/>
      <c r="M103" s="2"/>
      <c r="N103" s="2"/>
      <c r="O103" s="37"/>
      <c r="P103" s="13"/>
      <c r="Q103" s="2"/>
      <c r="R103" s="2"/>
      <c r="S103" s="37"/>
      <c r="T103" s="13"/>
      <c r="U103" s="2" t="str">
        <f t="shared" si="0"/>
        <v/>
      </c>
      <c r="V103" s="29" t="str">
        <f t="shared" si="0"/>
        <v/>
      </c>
    </row>
    <row r="104" spans="2:22" x14ac:dyDescent="0.2">
      <c r="B104" s="38">
        <v>89</v>
      </c>
      <c r="C104" s="17"/>
      <c r="D104" s="9"/>
      <c r="E104" s="8"/>
      <c r="F104" s="8"/>
      <c r="G104" s="270"/>
      <c r="H104" s="9"/>
      <c r="I104" s="8"/>
      <c r="J104" s="8"/>
      <c r="K104" s="4"/>
      <c r="L104" s="34"/>
      <c r="M104" s="8"/>
      <c r="N104" s="8"/>
      <c r="O104" s="4"/>
      <c r="P104" s="9"/>
      <c r="Q104" s="8"/>
      <c r="R104" s="8"/>
      <c r="S104" s="4"/>
      <c r="T104" s="9"/>
      <c r="U104" s="8" t="str">
        <f t="shared" si="0"/>
        <v/>
      </c>
      <c r="V104" s="34" t="str">
        <f t="shared" si="0"/>
        <v/>
      </c>
    </row>
    <row r="105" spans="2:22" x14ac:dyDescent="0.2">
      <c r="B105" s="38">
        <v>90</v>
      </c>
      <c r="C105" s="45"/>
      <c r="D105" s="13"/>
      <c r="E105" s="2"/>
      <c r="F105" s="2"/>
      <c r="G105" s="121"/>
      <c r="H105" s="13"/>
      <c r="I105" s="2"/>
      <c r="J105" s="2"/>
      <c r="K105" s="37"/>
      <c r="L105" s="29"/>
      <c r="M105" s="2"/>
      <c r="N105" s="2"/>
      <c r="O105" s="37"/>
      <c r="P105" s="13"/>
      <c r="Q105" s="2"/>
      <c r="R105" s="2"/>
      <c r="S105" s="37"/>
      <c r="T105" s="13"/>
      <c r="U105" s="2" t="str">
        <f t="shared" si="0"/>
        <v/>
      </c>
      <c r="V105" s="29" t="str">
        <f t="shared" si="0"/>
        <v/>
      </c>
    </row>
    <row r="106" spans="2:22" x14ac:dyDescent="0.2">
      <c r="B106" s="38">
        <v>91</v>
      </c>
      <c r="C106" s="45"/>
      <c r="D106" s="13"/>
      <c r="E106" s="2"/>
      <c r="F106" s="2"/>
      <c r="G106" s="121"/>
      <c r="H106" s="13"/>
      <c r="I106" s="2"/>
      <c r="J106" s="2"/>
      <c r="K106" s="37"/>
      <c r="L106" s="29"/>
      <c r="M106" s="2"/>
      <c r="N106" s="2"/>
      <c r="O106" s="37"/>
      <c r="P106" s="13"/>
      <c r="Q106" s="2"/>
      <c r="R106" s="2"/>
      <c r="S106" s="37"/>
      <c r="T106" s="13"/>
      <c r="U106" s="2" t="str">
        <f t="shared" si="0"/>
        <v/>
      </c>
      <c r="V106" s="29" t="str">
        <f t="shared" si="0"/>
        <v/>
      </c>
    </row>
    <row r="107" spans="2:22" x14ac:dyDescent="0.2">
      <c r="B107" s="76">
        <v>92</v>
      </c>
      <c r="C107" s="16">
        <v>1</v>
      </c>
      <c r="D107" s="11"/>
      <c r="E107" s="7"/>
      <c r="F107" s="7"/>
      <c r="G107" s="269"/>
      <c r="H107" s="11"/>
      <c r="I107" s="7"/>
      <c r="J107" s="7"/>
      <c r="K107" s="10">
        <v>1</v>
      </c>
      <c r="L107" s="35"/>
      <c r="M107" s="7"/>
      <c r="N107" s="7"/>
      <c r="O107" s="10"/>
      <c r="P107" s="11"/>
      <c r="Q107" s="7"/>
      <c r="R107" s="7"/>
      <c r="S107" s="10"/>
      <c r="T107" s="11"/>
      <c r="U107" s="7" t="str">
        <f t="shared" si="0"/>
        <v/>
      </c>
      <c r="V107" s="35" t="str">
        <f t="shared" si="0"/>
        <v/>
      </c>
    </row>
    <row r="108" spans="2:22" x14ac:dyDescent="0.2">
      <c r="B108" s="38">
        <v>93</v>
      </c>
      <c r="C108" s="45">
        <v>1</v>
      </c>
      <c r="D108" s="13"/>
      <c r="E108" s="119"/>
      <c r="F108" s="2"/>
      <c r="G108" s="121">
        <v>1</v>
      </c>
      <c r="H108" s="13"/>
      <c r="I108" s="2"/>
      <c r="J108" s="2"/>
      <c r="K108" s="37">
        <v>2</v>
      </c>
      <c r="L108" s="29"/>
      <c r="M108" s="2"/>
      <c r="N108" s="2"/>
      <c r="O108" s="37"/>
      <c r="P108" s="13"/>
      <c r="Q108" s="2"/>
      <c r="R108" s="2"/>
      <c r="S108" s="37"/>
      <c r="T108" s="13"/>
      <c r="U108" s="2" t="str">
        <f t="shared" si="0"/>
        <v/>
      </c>
      <c r="V108" s="29" t="str">
        <f t="shared" si="0"/>
        <v/>
      </c>
    </row>
    <row r="109" spans="2:22" x14ac:dyDescent="0.2">
      <c r="B109" s="38">
        <v>94</v>
      </c>
      <c r="C109" s="45"/>
      <c r="D109" s="13"/>
      <c r="E109" s="2"/>
      <c r="F109" s="2"/>
      <c r="G109" s="121"/>
      <c r="H109" s="13"/>
      <c r="I109" s="2"/>
      <c r="J109" s="2"/>
      <c r="K109" s="37"/>
      <c r="L109" s="29"/>
      <c r="M109" s="2"/>
      <c r="N109" s="2"/>
      <c r="O109" s="37"/>
      <c r="P109" s="13"/>
      <c r="Q109" s="2"/>
      <c r="R109" s="2"/>
      <c r="S109" s="37"/>
      <c r="T109" s="13"/>
      <c r="U109" s="2" t="str">
        <f t="shared" si="0"/>
        <v/>
      </c>
      <c r="V109" s="29" t="str">
        <f t="shared" si="0"/>
        <v/>
      </c>
    </row>
    <row r="110" spans="2:22" x14ac:dyDescent="0.2">
      <c r="B110" s="38">
        <v>95</v>
      </c>
      <c r="C110" s="45"/>
      <c r="D110" s="13"/>
      <c r="E110" s="2">
        <v>1</v>
      </c>
      <c r="F110" s="2"/>
      <c r="G110" s="121"/>
      <c r="H110" s="13"/>
      <c r="I110" s="2"/>
      <c r="J110" s="2"/>
      <c r="K110" s="37">
        <v>1</v>
      </c>
      <c r="L110" s="29"/>
      <c r="M110" s="2"/>
      <c r="N110" s="2"/>
      <c r="O110" s="37"/>
      <c r="P110" s="13"/>
      <c r="Q110" s="2"/>
      <c r="R110" s="2"/>
      <c r="S110" s="37"/>
      <c r="T110" s="13"/>
      <c r="U110" s="2" t="str">
        <f t="shared" si="0"/>
        <v/>
      </c>
      <c r="V110" s="29" t="str">
        <f t="shared" si="0"/>
        <v/>
      </c>
    </row>
    <row r="111" spans="2:22" x14ac:dyDescent="0.2">
      <c r="B111" s="76">
        <v>96</v>
      </c>
      <c r="C111" s="45"/>
      <c r="D111" s="13"/>
      <c r="E111" s="2"/>
      <c r="F111" s="119"/>
      <c r="G111" s="121">
        <v>2</v>
      </c>
      <c r="H111" s="13"/>
      <c r="I111" s="2"/>
      <c r="J111" s="2"/>
      <c r="K111" s="37">
        <v>2</v>
      </c>
      <c r="L111" s="29"/>
      <c r="M111" s="2"/>
      <c r="N111" s="2"/>
      <c r="O111" s="37"/>
      <c r="P111" s="13"/>
      <c r="Q111" s="2"/>
      <c r="R111" s="2"/>
      <c r="S111" s="37"/>
      <c r="T111" s="13"/>
      <c r="U111" s="2" t="str">
        <f t="shared" si="0"/>
        <v/>
      </c>
      <c r="V111" s="29" t="str">
        <f t="shared" si="0"/>
        <v/>
      </c>
    </row>
    <row r="112" spans="2:22" x14ac:dyDescent="0.2">
      <c r="B112" s="38">
        <v>97</v>
      </c>
      <c r="C112" s="17">
        <v>1</v>
      </c>
      <c r="D112" s="9">
        <v>1</v>
      </c>
      <c r="E112" s="8">
        <v>1</v>
      </c>
      <c r="F112" s="8"/>
      <c r="G112" s="270"/>
      <c r="H112" s="9"/>
      <c r="I112" s="8"/>
      <c r="J112" s="8"/>
      <c r="K112" s="4">
        <v>2</v>
      </c>
      <c r="L112" s="34">
        <v>1</v>
      </c>
      <c r="M112" s="8"/>
      <c r="N112" s="8"/>
      <c r="O112" s="4"/>
      <c r="P112" s="9"/>
      <c r="Q112" s="8"/>
      <c r="R112" s="8"/>
      <c r="S112" s="4"/>
      <c r="T112" s="9"/>
      <c r="U112" s="8" t="str">
        <f t="shared" si="0"/>
        <v/>
      </c>
      <c r="V112" s="34" t="str">
        <f t="shared" si="0"/>
        <v/>
      </c>
    </row>
    <row r="113" spans="2:22" x14ac:dyDescent="0.2">
      <c r="B113" s="38">
        <v>98</v>
      </c>
      <c r="C113" s="45"/>
      <c r="D113" s="13">
        <v>1</v>
      </c>
      <c r="E113" s="2"/>
      <c r="F113" s="2"/>
      <c r="G113" s="121"/>
      <c r="H113" s="13"/>
      <c r="I113" s="2"/>
      <c r="J113" s="2"/>
      <c r="K113" s="37"/>
      <c r="L113" s="29">
        <v>1</v>
      </c>
      <c r="M113" s="2"/>
      <c r="N113" s="2"/>
      <c r="O113" s="37"/>
      <c r="P113" s="13"/>
      <c r="Q113" s="2"/>
      <c r="R113" s="2"/>
      <c r="S113" s="37"/>
      <c r="T113" s="13"/>
      <c r="U113" s="2" t="str">
        <f t="shared" si="0"/>
        <v/>
      </c>
      <c r="V113" s="29" t="str">
        <f t="shared" si="0"/>
        <v/>
      </c>
    </row>
    <row r="114" spans="2:22" x14ac:dyDescent="0.2">
      <c r="B114" s="38">
        <v>99</v>
      </c>
      <c r="C114" s="45"/>
      <c r="D114" s="13"/>
      <c r="E114" s="2"/>
      <c r="F114" s="2"/>
      <c r="G114" s="121"/>
      <c r="H114" s="13"/>
      <c r="I114" s="2"/>
      <c r="J114" s="2"/>
      <c r="K114" s="37"/>
      <c r="L114" s="29"/>
      <c r="M114" s="2"/>
      <c r="N114" s="2"/>
      <c r="O114" s="37"/>
      <c r="P114" s="13"/>
      <c r="Q114" s="2"/>
      <c r="R114" s="2"/>
      <c r="S114" s="37"/>
      <c r="T114" s="13"/>
      <c r="U114" s="2" t="str">
        <f t="shared" si="0"/>
        <v/>
      </c>
      <c r="V114" s="29" t="str">
        <f t="shared" si="0"/>
        <v/>
      </c>
    </row>
    <row r="115" spans="2:22" x14ac:dyDescent="0.2">
      <c r="B115" s="76">
        <v>100</v>
      </c>
      <c r="C115" s="16">
        <v>1</v>
      </c>
      <c r="D115" s="11"/>
      <c r="E115" s="7"/>
      <c r="F115" s="7"/>
      <c r="G115" s="269"/>
      <c r="H115" s="11"/>
      <c r="I115" s="7"/>
      <c r="J115" s="7"/>
      <c r="K115" s="10">
        <v>1</v>
      </c>
      <c r="L115" s="35"/>
      <c r="M115" s="7"/>
      <c r="N115" s="7"/>
      <c r="O115" s="10"/>
      <c r="P115" s="11"/>
      <c r="Q115" s="7"/>
      <c r="R115" s="7"/>
      <c r="S115" s="10"/>
      <c r="T115" s="11"/>
      <c r="U115" s="7" t="str">
        <f t="shared" si="0"/>
        <v/>
      </c>
      <c r="V115" s="35" t="str">
        <f t="shared" si="0"/>
        <v/>
      </c>
    </row>
    <row r="116" spans="2:22" x14ac:dyDescent="0.2">
      <c r="B116" s="38">
        <v>101</v>
      </c>
      <c r="C116" s="45"/>
      <c r="D116" s="2"/>
      <c r="E116" s="4"/>
      <c r="F116" s="9"/>
      <c r="G116" s="119"/>
      <c r="H116" s="2"/>
      <c r="I116" s="4"/>
      <c r="J116" s="9"/>
      <c r="K116" s="2"/>
      <c r="L116" s="29"/>
      <c r="M116" s="2"/>
      <c r="N116" s="2"/>
      <c r="O116" s="37"/>
      <c r="P116" s="13"/>
      <c r="Q116" s="2"/>
      <c r="R116" s="2"/>
      <c r="S116" s="37"/>
      <c r="T116" s="13"/>
      <c r="U116" s="2" t="str">
        <f t="shared" si="0"/>
        <v/>
      </c>
      <c r="V116" s="29" t="str">
        <f t="shared" si="0"/>
        <v/>
      </c>
    </row>
    <row r="117" spans="2:22" x14ac:dyDescent="0.2">
      <c r="B117" s="38">
        <v>102</v>
      </c>
      <c r="C117" s="45">
        <v>1</v>
      </c>
      <c r="D117" s="13"/>
      <c r="E117" s="2"/>
      <c r="F117" s="2"/>
      <c r="G117" s="121"/>
      <c r="H117" s="13"/>
      <c r="I117" s="2"/>
      <c r="J117" s="2"/>
      <c r="K117" s="37">
        <v>1</v>
      </c>
      <c r="L117" s="29"/>
      <c r="M117" s="2"/>
      <c r="N117" s="2"/>
      <c r="O117" s="37"/>
      <c r="P117" s="13"/>
      <c r="Q117" s="2"/>
      <c r="R117" s="2"/>
      <c r="S117" s="37"/>
      <c r="T117" s="13"/>
      <c r="U117" s="2" t="str">
        <f t="shared" si="0"/>
        <v/>
      </c>
      <c r="V117" s="29" t="str">
        <f t="shared" si="0"/>
        <v/>
      </c>
    </row>
    <row r="118" spans="2:22" x14ac:dyDescent="0.2">
      <c r="B118" s="38">
        <v>103</v>
      </c>
      <c r="C118" s="45"/>
      <c r="D118" s="13"/>
      <c r="E118" s="2"/>
      <c r="F118" s="2"/>
      <c r="G118" s="121"/>
      <c r="H118" s="13"/>
      <c r="I118" s="2"/>
      <c r="J118" s="2"/>
      <c r="K118" s="37"/>
      <c r="L118" s="29"/>
      <c r="M118" s="2"/>
      <c r="N118" s="2"/>
      <c r="O118" s="37"/>
      <c r="P118" s="13"/>
      <c r="Q118" s="2"/>
      <c r="R118" s="2"/>
      <c r="S118" s="37"/>
      <c r="T118" s="13"/>
      <c r="U118" s="2" t="str">
        <f t="shared" si="0"/>
        <v/>
      </c>
      <c r="V118" s="29" t="str">
        <f t="shared" si="0"/>
        <v/>
      </c>
    </row>
    <row r="119" spans="2:22" x14ac:dyDescent="0.2">
      <c r="B119" s="76">
        <v>104</v>
      </c>
      <c r="C119" s="45"/>
      <c r="D119" s="13"/>
      <c r="E119" s="2"/>
      <c r="F119" s="2"/>
      <c r="G119" s="121">
        <v>1</v>
      </c>
      <c r="H119" s="13"/>
      <c r="I119" s="2"/>
      <c r="J119" s="2"/>
      <c r="K119" s="37">
        <v>1</v>
      </c>
      <c r="L119" s="29"/>
      <c r="M119" s="7"/>
      <c r="N119" s="7"/>
      <c r="O119" s="10"/>
      <c r="P119" s="11"/>
      <c r="Q119" s="7"/>
      <c r="R119" s="7"/>
      <c r="S119" s="10"/>
      <c r="T119" s="11"/>
      <c r="U119" s="7" t="str">
        <f t="shared" si="0"/>
        <v/>
      </c>
      <c r="V119" s="35" t="str">
        <f t="shared" si="0"/>
        <v/>
      </c>
    </row>
    <row r="120" spans="2:22" x14ac:dyDescent="0.2">
      <c r="B120" s="38">
        <v>105</v>
      </c>
      <c r="C120" s="17"/>
      <c r="D120" s="9"/>
      <c r="E120" s="8"/>
      <c r="F120" s="8"/>
      <c r="G120" s="270"/>
      <c r="H120" s="9"/>
      <c r="I120" s="8"/>
      <c r="J120" s="8"/>
      <c r="K120" s="4"/>
      <c r="L120" s="34"/>
      <c r="M120" s="2"/>
      <c r="N120" s="2"/>
      <c r="O120" s="37"/>
      <c r="P120" s="13"/>
      <c r="Q120" s="2"/>
      <c r="R120" s="2"/>
      <c r="S120" s="37"/>
      <c r="T120" s="13"/>
      <c r="U120" s="2" t="str">
        <f t="shared" si="0"/>
        <v/>
      </c>
      <c r="V120" s="29" t="str">
        <f t="shared" si="0"/>
        <v/>
      </c>
    </row>
    <row r="121" spans="2:22" x14ac:dyDescent="0.2">
      <c r="B121" s="38">
        <v>106</v>
      </c>
      <c r="C121" s="45"/>
      <c r="D121" s="13"/>
      <c r="E121" s="2"/>
      <c r="F121" s="2"/>
      <c r="G121" s="121">
        <v>1</v>
      </c>
      <c r="H121" s="13"/>
      <c r="I121" s="2"/>
      <c r="J121" s="2"/>
      <c r="K121" s="37">
        <v>1</v>
      </c>
      <c r="L121" s="29"/>
      <c r="M121" s="2"/>
      <c r="N121" s="2"/>
      <c r="O121" s="37"/>
      <c r="P121" s="13"/>
      <c r="Q121" s="2"/>
      <c r="R121" s="2"/>
      <c r="S121" s="37"/>
      <c r="T121" s="13"/>
      <c r="U121" s="2" t="str">
        <f t="shared" si="0"/>
        <v/>
      </c>
      <c r="V121" s="29" t="str">
        <f t="shared" si="0"/>
        <v/>
      </c>
    </row>
    <row r="122" spans="2:22" x14ac:dyDescent="0.2">
      <c r="B122" s="38">
        <v>107</v>
      </c>
      <c r="C122" s="45"/>
      <c r="D122" s="13"/>
      <c r="E122" s="2"/>
      <c r="F122" s="2"/>
      <c r="G122" s="121">
        <v>1</v>
      </c>
      <c r="H122" s="13"/>
      <c r="I122" s="2"/>
      <c r="J122" s="2"/>
      <c r="K122" s="37">
        <v>1</v>
      </c>
      <c r="L122" s="29"/>
      <c r="M122" s="2"/>
      <c r="N122" s="2"/>
      <c r="O122" s="37"/>
      <c r="P122" s="13"/>
      <c r="Q122" s="2"/>
      <c r="R122" s="2"/>
      <c r="S122" s="37"/>
      <c r="T122" s="13"/>
      <c r="U122" s="2" t="str">
        <f t="shared" si="0"/>
        <v/>
      </c>
      <c r="V122" s="29" t="str">
        <f t="shared" si="0"/>
        <v/>
      </c>
    </row>
    <row r="123" spans="2:22" x14ac:dyDescent="0.2">
      <c r="B123" s="76">
        <v>108</v>
      </c>
      <c r="C123" s="16"/>
      <c r="D123" s="11"/>
      <c r="E123" s="7"/>
      <c r="F123" s="7"/>
      <c r="G123" s="269"/>
      <c r="H123" s="11"/>
      <c r="I123" s="7"/>
      <c r="J123" s="7"/>
      <c r="K123" s="10"/>
      <c r="L123" s="35"/>
      <c r="M123" s="7"/>
      <c r="N123" s="7"/>
      <c r="O123" s="10"/>
      <c r="P123" s="11"/>
      <c r="Q123" s="7"/>
      <c r="R123" s="7"/>
      <c r="S123" s="10"/>
      <c r="T123" s="11"/>
      <c r="U123" s="7" t="str">
        <f t="shared" si="0"/>
        <v/>
      </c>
      <c r="V123" s="35" t="str">
        <f t="shared" si="0"/>
        <v/>
      </c>
    </row>
    <row r="124" spans="2:22" x14ac:dyDescent="0.2">
      <c r="B124" s="38">
        <v>109</v>
      </c>
      <c r="C124" s="45">
        <v>1</v>
      </c>
      <c r="D124" s="13"/>
      <c r="E124" s="2"/>
      <c r="F124" s="2"/>
      <c r="G124" s="121"/>
      <c r="H124" s="13"/>
      <c r="I124" s="2"/>
      <c r="J124" s="2"/>
      <c r="K124" s="37">
        <v>1</v>
      </c>
      <c r="L124" s="29"/>
      <c r="M124" s="2"/>
      <c r="N124" s="2"/>
      <c r="O124" s="37"/>
      <c r="P124" s="13"/>
      <c r="Q124" s="2"/>
      <c r="R124" s="2"/>
      <c r="S124" s="37"/>
      <c r="T124" s="13"/>
      <c r="U124" s="37" t="str">
        <f t="shared" si="0"/>
        <v/>
      </c>
      <c r="V124" s="29" t="str">
        <f t="shared" si="0"/>
        <v/>
      </c>
    </row>
    <row r="125" spans="2:22" x14ac:dyDescent="0.2">
      <c r="B125" s="38">
        <v>110</v>
      </c>
      <c r="C125" s="45"/>
      <c r="D125" s="13"/>
      <c r="E125" s="2"/>
      <c r="F125" s="2"/>
      <c r="G125" s="121"/>
      <c r="H125" s="13"/>
      <c r="I125" s="2"/>
      <c r="J125" s="2"/>
      <c r="K125" s="37"/>
      <c r="L125" s="29"/>
      <c r="M125" s="2"/>
      <c r="N125" s="2"/>
      <c r="O125" s="37"/>
      <c r="P125" s="13"/>
      <c r="Q125" s="2"/>
      <c r="R125" s="2"/>
      <c r="S125" s="37"/>
      <c r="T125" s="13"/>
      <c r="U125" s="37" t="str">
        <f t="shared" si="0"/>
        <v/>
      </c>
      <c r="V125" s="29" t="str">
        <f t="shared" si="0"/>
        <v/>
      </c>
    </row>
    <row r="126" spans="2:22" x14ac:dyDescent="0.2">
      <c r="B126" s="38">
        <v>111</v>
      </c>
      <c r="C126" s="45"/>
      <c r="D126" s="13"/>
      <c r="E126" s="2"/>
      <c r="F126" s="2"/>
      <c r="G126" s="121"/>
      <c r="H126" s="13"/>
      <c r="I126" s="2"/>
      <c r="J126" s="2"/>
      <c r="K126" s="37"/>
      <c r="L126" s="29"/>
      <c r="M126" s="2"/>
      <c r="N126" s="2"/>
      <c r="O126" s="37"/>
      <c r="P126" s="13"/>
      <c r="Q126" s="2"/>
      <c r="R126" s="2"/>
      <c r="S126" s="37"/>
      <c r="T126" s="13"/>
      <c r="U126" s="37" t="str">
        <f t="shared" si="0"/>
        <v/>
      </c>
      <c r="V126" s="29" t="str">
        <f t="shared" si="0"/>
        <v/>
      </c>
    </row>
    <row r="127" spans="2:22" x14ac:dyDescent="0.2">
      <c r="B127" s="76">
        <v>112</v>
      </c>
      <c r="C127" s="16"/>
      <c r="D127" s="11"/>
      <c r="E127" s="7"/>
      <c r="F127" s="7">
        <v>1</v>
      </c>
      <c r="G127" s="269"/>
      <c r="H127" s="11"/>
      <c r="I127" s="7"/>
      <c r="J127" s="7"/>
      <c r="K127" s="10"/>
      <c r="L127" s="35">
        <v>1</v>
      </c>
      <c r="M127" s="7"/>
      <c r="N127" s="7"/>
      <c r="O127" s="10"/>
      <c r="P127" s="11"/>
      <c r="Q127" s="7"/>
      <c r="R127" s="7"/>
      <c r="S127" s="10"/>
      <c r="T127" s="11"/>
      <c r="U127" s="10" t="str">
        <f>IF(M127+O127+Q127+S127=0,"",M127+O127+Q127+S127)</f>
        <v/>
      </c>
      <c r="V127" s="29" t="str">
        <f t="shared" si="0"/>
        <v/>
      </c>
    </row>
    <row r="128" spans="2:22" x14ac:dyDescent="0.2">
      <c r="B128" s="38">
        <v>113</v>
      </c>
      <c r="C128" s="45"/>
      <c r="D128" s="13"/>
      <c r="E128" s="2"/>
      <c r="F128" s="2"/>
      <c r="G128" s="121"/>
      <c r="H128" s="13"/>
      <c r="I128" s="2"/>
      <c r="J128" s="2"/>
      <c r="K128" s="37"/>
      <c r="L128" s="29"/>
      <c r="M128" s="2"/>
      <c r="N128" s="2"/>
      <c r="O128" s="37"/>
      <c r="P128" s="13"/>
      <c r="Q128" s="2"/>
      <c r="R128" s="2"/>
      <c r="S128" s="37"/>
      <c r="T128" s="13"/>
      <c r="U128" s="37" t="str">
        <f t="shared" si="0"/>
        <v/>
      </c>
      <c r="V128" s="34" t="str">
        <f t="shared" si="0"/>
        <v/>
      </c>
    </row>
    <row r="129" spans="2:22" x14ac:dyDescent="0.2">
      <c r="B129" s="38">
        <v>114</v>
      </c>
      <c r="C129" s="45"/>
      <c r="D129" s="13"/>
      <c r="E129" s="2"/>
      <c r="F129" s="2"/>
      <c r="G129" s="121"/>
      <c r="H129" s="13"/>
      <c r="I129" s="2"/>
      <c r="J129" s="2"/>
      <c r="K129" s="37"/>
      <c r="L129" s="29"/>
      <c r="M129" s="2"/>
      <c r="N129" s="2"/>
      <c r="O129" s="37"/>
      <c r="P129" s="13"/>
      <c r="Q129" s="2"/>
      <c r="R129" s="2"/>
      <c r="S129" s="37"/>
      <c r="T129" s="13"/>
      <c r="U129" s="37" t="str">
        <f t="shared" si="0"/>
        <v/>
      </c>
      <c r="V129" s="29" t="str">
        <f t="shared" si="0"/>
        <v/>
      </c>
    </row>
    <row r="130" spans="2:22" x14ac:dyDescent="0.2">
      <c r="B130" s="38">
        <v>115</v>
      </c>
      <c r="C130" s="45">
        <v>1</v>
      </c>
      <c r="D130" s="13"/>
      <c r="E130" s="2">
        <v>1</v>
      </c>
      <c r="F130" s="2"/>
      <c r="G130" s="121"/>
      <c r="H130" s="13"/>
      <c r="I130" s="2"/>
      <c r="J130" s="2"/>
      <c r="K130" s="37">
        <v>2</v>
      </c>
      <c r="L130" s="29"/>
      <c r="M130" s="2"/>
      <c r="N130" s="2"/>
      <c r="O130" s="37"/>
      <c r="P130" s="13"/>
      <c r="Q130" s="2"/>
      <c r="R130" s="2"/>
      <c r="S130" s="37"/>
      <c r="T130" s="13"/>
      <c r="U130" s="37" t="str">
        <f t="shared" si="0"/>
        <v/>
      </c>
      <c r="V130" s="29" t="str">
        <f t="shared" si="0"/>
        <v/>
      </c>
    </row>
    <row r="131" spans="2:22" x14ac:dyDescent="0.2">
      <c r="B131" s="76">
        <v>116</v>
      </c>
      <c r="C131" s="16">
        <v>1</v>
      </c>
      <c r="D131" s="11"/>
      <c r="E131" s="7"/>
      <c r="F131" s="7">
        <v>1</v>
      </c>
      <c r="G131" s="269"/>
      <c r="H131" s="11"/>
      <c r="I131" s="7"/>
      <c r="J131" s="7"/>
      <c r="K131" s="10">
        <v>1</v>
      </c>
      <c r="L131" s="35">
        <v>1</v>
      </c>
      <c r="M131" s="7"/>
      <c r="N131" s="7"/>
      <c r="O131" s="10"/>
      <c r="P131" s="11"/>
      <c r="Q131" s="7"/>
      <c r="R131" s="7"/>
      <c r="S131" s="10"/>
      <c r="T131" s="11"/>
      <c r="U131" s="10" t="str">
        <f t="shared" si="0"/>
        <v/>
      </c>
      <c r="V131" s="35" t="str">
        <f t="shared" si="0"/>
        <v/>
      </c>
    </row>
    <row r="132" spans="2:22" ht="13.5" thickBot="1" x14ac:dyDescent="0.25">
      <c r="B132" s="38">
        <v>117</v>
      </c>
      <c r="C132" s="17"/>
      <c r="D132" s="9">
        <v>2</v>
      </c>
      <c r="E132" s="8">
        <v>2</v>
      </c>
      <c r="F132" s="8"/>
      <c r="G132" s="270"/>
      <c r="H132" s="9">
        <v>1</v>
      </c>
      <c r="I132" s="8"/>
      <c r="J132" s="8"/>
      <c r="K132" s="4">
        <v>2</v>
      </c>
      <c r="L132" s="34">
        <v>3</v>
      </c>
      <c r="M132" s="2"/>
      <c r="N132" s="2"/>
      <c r="O132" s="37"/>
      <c r="P132" s="13"/>
      <c r="Q132" s="2"/>
      <c r="R132" s="2"/>
      <c r="S132" s="37"/>
      <c r="T132" s="13"/>
      <c r="U132" s="37" t="str">
        <f t="shared" si="0"/>
        <v/>
      </c>
      <c r="V132" s="29" t="str">
        <f t="shared" si="0"/>
        <v/>
      </c>
    </row>
    <row r="133" spans="2:22" x14ac:dyDescent="0.2">
      <c r="B133" s="38">
        <v>118</v>
      </c>
      <c r="C133" s="14"/>
      <c r="D133" s="15"/>
      <c r="E133" s="32"/>
      <c r="F133" s="32"/>
      <c r="G133" s="271"/>
      <c r="H133" s="15"/>
      <c r="I133" s="32"/>
      <c r="J133" s="32"/>
      <c r="K133" s="47" t="str">
        <f t="shared" ref="K133:L139" si="1">IF(C133+E133+G133+I133=0,"",C133+E133+G133+I133)</f>
        <v/>
      </c>
      <c r="L133" s="28" t="str">
        <f t="shared" si="1"/>
        <v/>
      </c>
      <c r="M133" s="2"/>
      <c r="N133" s="2"/>
      <c r="O133" s="37"/>
      <c r="P133" s="13"/>
      <c r="Q133" s="2"/>
      <c r="R133" s="2"/>
      <c r="S133" s="37"/>
      <c r="T133" s="13"/>
      <c r="U133" s="37" t="str">
        <f t="shared" si="0"/>
        <v/>
      </c>
      <c r="V133" s="29" t="str">
        <f t="shared" si="0"/>
        <v/>
      </c>
    </row>
    <row r="134" spans="2:22" x14ac:dyDescent="0.2">
      <c r="B134" s="38">
        <v>119</v>
      </c>
      <c r="C134" s="45"/>
      <c r="D134" s="13"/>
      <c r="E134" s="2"/>
      <c r="F134" s="2"/>
      <c r="G134" s="121"/>
      <c r="H134" s="13"/>
      <c r="I134" s="2"/>
      <c r="J134" s="2"/>
      <c r="K134" s="37" t="str">
        <f t="shared" si="1"/>
        <v/>
      </c>
      <c r="L134" s="29" t="str">
        <f t="shared" si="1"/>
        <v/>
      </c>
      <c r="M134" s="2"/>
      <c r="N134" s="2"/>
      <c r="O134" s="37"/>
      <c r="P134" s="13"/>
      <c r="Q134" s="2"/>
      <c r="R134" s="2"/>
      <c r="S134" s="37"/>
      <c r="T134" s="13"/>
      <c r="U134" s="37" t="str">
        <f t="shared" ref="U134:V139" si="2">IF(M134+O134+Q134+S134=0,"",M134+O134+Q134+S134)</f>
        <v/>
      </c>
      <c r="V134" s="29" t="str">
        <f t="shared" si="2"/>
        <v/>
      </c>
    </row>
    <row r="135" spans="2:22" x14ac:dyDescent="0.2">
      <c r="B135" s="76">
        <v>120</v>
      </c>
      <c r="C135" s="16"/>
      <c r="D135" s="11"/>
      <c r="E135" s="7"/>
      <c r="F135" s="7"/>
      <c r="G135" s="269"/>
      <c r="H135" s="11"/>
      <c r="I135" s="7"/>
      <c r="J135" s="7"/>
      <c r="K135" s="37" t="str">
        <f t="shared" si="1"/>
        <v/>
      </c>
      <c r="L135" s="29" t="str">
        <f t="shared" si="1"/>
        <v/>
      </c>
      <c r="M135" s="7"/>
      <c r="N135" s="7"/>
      <c r="O135" s="10"/>
      <c r="P135" s="11"/>
      <c r="Q135" s="7"/>
      <c r="R135" s="7"/>
      <c r="S135" s="10"/>
      <c r="T135" s="11"/>
      <c r="U135" s="37" t="str">
        <f t="shared" si="2"/>
        <v/>
      </c>
      <c r="V135" s="29" t="str">
        <f t="shared" si="2"/>
        <v/>
      </c>
    </row>
    <row r="136" spans="2:22" x14ac:dyDescent="0.2">
      <c r="B136" s="38">
        <v>121</v>
      </c>
      <c r="C136" s="45"/>
      <c r="D136" s="13"/>
      <c r="E136" s="2"/>
      <c r="F136" s="2"/>
      <c r="G136" s="121"/>
      <c r="H136" s="13"/>
      <c r="I136" s="2"/>
      <c r="J136" s="2"/>
      <c r="K136" s="4" t="str">
        <f t="shared" si="1"/>
        <v/>
      </c>
      <c r="L136" s="34" t="str">
        <f t="shared" si="1"/>
        <v/>
      </c>
      <c r="M136" s="2"/>
      <c r="N136" s="2"/>
      <c r="O136" s="37"/>
      <c r="P136" s="13"/>
      <c r="Q136" s="2"/>
      <c r="R136" s="2"/>
      <c r="S136" s="37"/>
      <c r="T136" s="13"/>
      <c r="U136" s="4" t="str">
        <f t="shared" si="2"/>
        <v/>
      </c>
      <c r="V136" s="34" t="str">
        <f t="shared" si="2"/>
        <v/>
      </c>
    </row>
    <row r="137" spans="2:22" x14ac:dyDescent="0.2">
      <c r="B137" s="38">
        <v>122</v>
      </c>
      <c r="C137" s="45"/>
      <c r="D137" s="13"/>
      <c r="E137" s="2"/>
      <c r="F137" s="2"/>
      <c r="G137" s="121"/>
      <c r="H137" s="13"/>
      <c r="I137" s="2"/>
      <c r="J137" s="2"/>
      <c r="K137" s="37" t="str">
        <f t="shared" si="1"/>
        <v/>
      </c>
      <c r="L137" s="29" t="str">
        <f t="shared" si="1"/>
        <v/>
      </c>
      <c r="M137" s="2"/>
      <c r="N137" s="2"/>
      <c r="O137" s="37"/>
      <c r="P137" s="13"/>
      <c r="Q137" s="2"/>
      <c r="R137" s="2"/>
      <c r="S137" s="37"/>
      <c r="T137" s="13"/>
      <c r="U137" s="37" t="str">
        <f t="shared" si="2"/>
        <v/>
      </c>
      <c r="V137" s="29" t="str">
        <f t="shared" si="2"/>
        <v/>
      </c>
    </row>
    <row r="138" spans="2:22" x14ac:dyDescent="0.2">
      <c r="B138" s="38">
        <v>123</v>
      </c>
      <c r="C138" s="45"/>
      <c r="D138" s="13"/>
      <c r="E138" s="2"/>
      <c r="F138" s="2"/>
      <c r="G138" s="121"/>
      <c r="H138" s="13"/>
      <c r="I138" s="2"/>
      <c r="J138" s="2"/>
      <c r="K138" s="37" t="str">
        <f t="shared" si="1"/>
        <v/>
      </c>
      <c r="L138" s="29" t="str">
        <f t="shared" si="1"/>
        <v/>
      </c>
      <c r="M138" s="2"/>
      <c r="N138" s="2"/>
      <c r="O138" s="37"/>
      <c r="P138" s="13"/>
      <c r="Q138" s="2"/>
      <c r="R138" s="2"/>
      <c r="S138" s="37"/>
      <c r="T138" s="13"/>
      <c r="U138" s="37" t="str">
        <f t="shared" si="2"/>
        <v/>
      </c>
      <c r="V138" s="29" t="str">
        <f t="shared" si="2"/>
        <v/>
      </c>
    </row>
    <row r="139" spans="2:22" x14ac:dyDescent="0.2">
      <c r="B139" s="76">
        <v>124</v>
      </c>
      <c r="C139" s="16"/>
      <c r="D139" s="11"/>
      <c r="E139" s="7"/>
      <c r="F139" s="7"/>
      <c r="G139" s="269"/>
      <c r="H139" s="11"/>
      <c r="I139" s="7"/>
      <c r="J139" s="7"/>
      <c r="K139" s="10" t="str">
        <f t="shared" si="1"/>
        <v/>
      </c>
      <c r="L139" s="35" t="str">
        <f t="shared" si="1"/>
        <v/>
      </c>
      <c r="M139" s="7"/>
      <c r="N139" s="7"/>
      <c r="O139" s="10"/>
      <c r="P139" s="11"/>
      <c r="Q139" s="7"/>
      <c r="R139" s="7"/>
      <c r="S139" s="10"/>
      <c r="T139" s="11"/>
      <c r="U139" s="10" t="str">
        <f t="shared" si="2"/>
        <v/>
      </c>
      <c r="V139" s="35" t="str">
        <f t="shared" si="2"/>
        <v/>
      </c>
    </row>
    <row r="140" spans="2:22" ht="13.5" thickBot="1" x14ac:dyDescent="0.25">
      <c r="B140" s="38">
        <v>125</v>
      </c>
      <c r="C140" s="17"/>
      <c r="D140" s="9"/>
      <c r="E140" s="8"/>
      <c r="F140" s="8"/>
      <c r="G140" s="270"/>
      <c r="H140" s="9"/>
      <c r="I140" s="8"/>
      <c r="J140" s="8"/>
      <c r="K140" s="37" t="str">
        <f>IF(C140+E140+G140+I140=0,"",C140+E140+G140+I140)</f>
        <v/>
      </c>
      <c r="L140" s="29" t="str">
        <f>IF(D140+F140+H140+J140=0,"",D140+F140+H140+J140)</f>
        <v/>
      </c>
      <c r="M140" s="8"/>
      <c r="N140" s="8"/>
      <c r="O140" s="4"/>
      <c r="P140" s="9"/>
      <c r="Q140" s="8"/>
      <c r="R140" s="8"/>
      <c r="S140" s="4"/>
      <c r="T140" s="9"/>
      <c r="U140" s="37" t="str">
        <f>IF(M140+O140+Q140+S140=0,"",M140+O140+Q140+S140)</f>
        <v/>
      </c>
      <c r="V140" s="29" t="str">
        <f>IF(N140+P140+R140+T140=0,"",N140+P140+R140+T140)</f>
        <v/>
      </c>
    </row>
    <row r="141" spans="2:22" ht="16.5" customHeight="1" thickBot="1" x14ac:dyDescent="0.25">
      <c r="B141" s="113" t="s">
        <v>0</v>
      </c>
      <c r="C141" s="55">
        <f t="shared" ref="C141:T141" si="3">SUM(C8:C72)+SUM(C80:C140)</f>
        <v>570</v>
      </c>
      <c r="D141" s="115">
        <f t="shared" si="3"/>
        <v>210</v>
      </c>
      <c r="E141" s="57">
        <f t="shared" si="3"/>
        <v>45</v>
      </c>
      <c r="F141" s="115">
        <f t="shared" si="3"/>
        <v>17</v>
      </c>
      <c r="G141" s="272">
        <f t="shared" si="3"/>
        <v>66</v>
      </c>
      <c r="H141" s="115">
        <f t="shared" si="3"/>
        <v>8</v>
      </c>
      <c r="I141" s="57">
        <f t="shared" si="3"/>
        <v>0</v>
      </c>
      <c r="J141" s="115">
        <f t="shared" si="3"/>
        <v>0</v>
      </c>
      <c r="K141" s="57">
        <f>SUM(K8:K72)+SUM(K80:K140)</f>
        <v>681</v>
      </c>
      <c r="L141" s="115">
        <f t="shared" si="3"/>
        <v>235</v>
      </c>
      <c r="M141" s="55">
        <f t="shared" si="3"/>
        <v>6</v>
      </c>
      <c r="N141" s="115">
        <f t="shared" si="3"/>
        <v>0</v>
      </c>
      <c r="O141" s="57">
        <f t="shared" si="3"/>
        <v>1</v>
      </c>
      <c r="P141" s="115">
        <f t="shared" si="3"/>
        <v>0</v>
      </c>
      <c r="Q141" s="57">
        <f t="shared" si="3"/>
        <v>0</v>
      </c>
      <c r="R141" s="115">
        <f t="shared" si="3"/>
        <v>0</v>
      </c>
      <c r="S141" s="57">
        <f t="shared" si="3"/>
        <v>0</v>
      </c>
      <c r="T141" s="115">
        <f t="shared" si="3"/>
        <v>0</v>
      </c>
      <c r="U141" s="57">
        <f>SUM(U8:U72)+SUM(U80:U140)</f>
        <v>7</v>
      </c>
      <c r="V141" s="116">
        <f>SUM(V8:V72)+SUM(V80:V140)</f>
        <v>0</v>
      </c>
    </row>
    <row r="142" spans="2:22" ht="16.5" customHeight="1" thickBot="1" x14ac:dyDescent="0.25">
      <c r="B142" s="60" t="s">
        <v>15</v>
      </c>
      <c r="C142" s="49"/>
      <c r="D142" s="50">
        <f>C141+D141</f>
        <v>780</v>
      </c>
      <c r="E142" s="51"/>
      <c r="F142" s="50">
        <f>E141+F141</f>
        <v>62</v>
      </c>
      <c r="G142" s="273"/>
      <c r="H142" s="50">
        <f>G141+H141</f>
        <v>74</v>
      </c>
      <c r="I142" s="51"/>
      <c r="J142" s="50">
        <f>I141+J141</f>
        <v>0</v>
      </c>
      <c r="K142" s="51"/>
      <c r="L142" s="127">
        <f>K141+L141</f>
        <v>916</v>
      </c>
      <c r="M142" s="49"/>
      <c r="N142" s="50">
        <f>M141+N141</f>
        <v>6</v>
      </c>
      <c r="O142" s="51"/>
      <c r="P142" s="50">
        <f>O141+P141</f>
        <v>1</v>
      </c>
      <c r="Q142" s="51"/>
      <c r="R142" s="50">
        <f>Q141+R141</f>
        <v>0</v>
      </c>
      <c r="S142" s="51"/>
      <c r="T142" s="50">
        <f>S141+T141</f>
        <v>0</v>
      </c>
      <c r="U142" s="51"/>
      <c r="V142" s="31">
        <f>U141+V141</f>
        <v>7</v>
      </c>
    </row>
    <row r="143" spans="2:22" ht="16.5" customHeight="1" thickBot="1" x14ac:dyDescent="0.25">
      <c r="B143" s="179" t="s">
        <v>14</v>
      </c>
      <c r="C143" s="55"/>
      <c r="D143" s="115"/>
      <c r="E143" s="115"/>
      <c r="F143" s="115"/>
      <c r="G143" s="120"/>
      <c r="H143" s="126"/>
      <c r="I143" s="63"/>
      <c r="J143" s="117"/>
      <c r="K143" s="117"/>
      <c r="L143" s="118"/>
      <c r="O143" s="117" t="s">
        <v>32</v>
      </c>
      <c r="P143" s="117"/>
      <c r="Q143" s="117"/>
      <c r="R143" s="349">
        <f>V142+主事21!L141</f>
        <v>416</v>
      </c>
      <c r="S143" s="63" t="s">
        <v>3</v>
      </c>
      <c r="T143" s="171">
        <f>ROUND(R143/主事21!T144*100,1)</f>
        <v>7.6</v>
      </c>
      <c r="U143" s="117" t="s">
        <v>17</v>
      </c>
      <c r="V143" s="116"/>
    </row>
    <row r="144" spans="2:22" ht="16.5" customHeight="1" thickBot="1" x14ac:dyDescent="0.25">
      <c r="B144" s="61" t="s">
        <v>16</v>
      </c>
      <c r="C144" s="49"/>
      <c r="D144" s="26"/>
      <c r="E144" s="26"/>
      <c r="F144" s="26"/>
      <c r="G144" s="266"/>
      <c r="H144" s="26"/>
      <c r="I144" s="356" t="s">
        <v>194</v>
      </c>
      <c r="J144" s="356"/>
      <c r="K144" s="356"/>
      <c r="L144" s="377">
        <f>L142+V142</f>
        <v>923</v>
      </c>
      <c r="M144" s="377"/>
      <c r="N144" s="202" t="s">
        <v>3</v>
      </c>
      <c r="O144" s="350">
        <f>ROUND(L144/主事21!T144*100,1)</f>
        <v>16.899999999999999</v>
      </c>
      <c r="P144" s="26" t="s">
        <v>17</v>
      </c>
      <c r="Q144" s="26"/>
      <c r="R144" s="123"/>
      <c r="S144" s="170"/>
      <c r="T144" s="184"/>
      <c r="U144" s="26"/>
      <c r="V144" s="118"/>
    </row>
    <row r="146" spans="2:2" x14ac:dyDescent="0.2">
      <c r="B146" s="36"/>
    </row>
    <row r="147" spans="2:2" x14ac:dyDescent="0.2">
      <c r="B147" s="36"/>
    </row>
  </sheetData>
  <mergeCells count="48">
    <mergeCell ref="U79:V79"/>
    <mergeCell ref="O7:P7"/>
    <mergeCell ref="Q7:R7"/>
    <mergeCell ref="S7:T7"/>
    <mergeCell ref="U7:V7"/>
    <mergeCell ref="S78:T78"/>
    <mergeCell ref="M79:N79"/>
    <mergeCell ref="M78:N78"/>
    <mergeCell ref="O79:P79"/>
    <mergeCell ref="Q79:R79"/>
    <mergeCell ref="S79:T79"/>
    <mergeCell ref="C79:D79"/>
    <mergeCell ref="E79:F79"/>
    <mergeCell ref="G79:H79"/>
    <mergeCell ref="I79:J79"/>
    <mergeCell ref="K79:L79"/>
    <mergeCell ref="U6:V6"/>
    <mergeCell ref="C7:D7"/>
    <mergeCell ref="E7:F7"/>
    <mergeCell ref="G7:H7"/>
    <mergeCell ref="I7:J7"/>
    <mergeCell ref="K7:L7"/>
    <mergeCell ref="M7:N7"/>
    <mergeCell ref="M6:N6"/>
    <mergeCell ref="C6:D6"/>
    <mergeCell ref="E6:F6"/>
    <mergeCell ref="K6:L6"/>
    <mergeCell ref="E78:F78"/>
    <mergeCell ref="G78:H78"/>
    <mergeCell ref="S6:T6"/>
    <mergeCell ref="O6:P6"/>
    <mergeCell ref="Q6:R6"/>
    <mergeCell ref="C4:V4"/>
    <mergeCell ref="C76:V76"/>
    <mergeCell ref="I144:K144"/>
    <mergeCell ref="L144:M144"/>
    <mergeCell ref="C77:L77"/>
    <mergeCell ref="C78:D78"/>
    <mergeCell ref="I78:J78"/>
    <mergeCell ref="O78:P78"/>
    <mergeCell ref="Q78:R78"/>
    <mergeCell ref="K78:L78"/>
    <mergeCell ref="C5:L5"/>
    <mergeCell ref="M5:V5"/>
    <mergeCell ref="U78:V78"/>
    <mergeCell ref="M77:V77"/>
    <mergeCell ref="G6:H6"/>
    <mergeCell ref="I6:J6"/>
  </mergeCells>
  <phoneticPr fontId="6"/>
  <pageMargins left="0.70866141732283472" right="0.70866141732283472" top="0.74803149606299213" bottom="0.74803149606299213" header="0.31496062992125984" footer="0.31496062992125984"/>
  <pageSetup paperSize="9" scale="81" firstPageNumber="15" orientation="portrait" r:id="rId1"/>
  <rowBreaks count="1" manualBreakCount="1">
    <brk id="72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149"/>
  <sheetViews>
    <sheetView view="pageBreakPreview" topLeftCell="A4" zoomScale="115" zoomScaleNormal="130" zoomScaleSheetLayoutView="115" workbookViewId="0">
      <pane xSplit="2" ySplit="5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Z139" sqref="Z139"/>
    </sheetView>
  </sheetViews>
  <sheetFormatPr defaultRowHeight="13" x14ac:dyDescent="0.2"/>
  <cols>
    <col min="1" max="1" width="1.6328125" customWidth="1"/>
    <col min="2" max="2" width="9.08984375" customWidth="1"/>
    <col min="3" max="22" width="4.90625" customWidth="1"/>
    <col min="23" max="23" width="4.08984375" customWidth="1"/>
  </cols>
  <sheetData>
    <row r="1" spans="2:22" ht="6" customHeight="1" x14ac:dyDescent="0.2">
      <c r="B1" s="1"/>
    </row>
    <row r="2" spans="2:22" ht="10.5" customHeight="1" x14ac:dyDescent="0.2"/>
    <row r="3" spans="2:22" ht="12" customHeight="1" thickBot="1" x14ac:dyDescent="0.25">
      <c r="B3" s="12"/>
    </row>
    <row r="4" spans="2:22" ht="15.75" customHeight="1" thickBot="1" x14ac:dyDescent="0.25">
      <c r="B4" s="91" t="s">
        <v>5</v>
      </c>
      <c r="C4" s="355" t="s">
        <v>31</v>
      </c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7"/>
    </row>
    <row r="5" spans="2:22" ht="15.75" customHeight="1" thickBot="1" x14ac:dyDescent="0.25">
      <c r="B5" s="78" t="s">
        <v>4</v>
      </c>
      <c r="C5" s="363" t="s">
        <v>30</v>
      </c>
      <c r="D5" s="364"/>
      <c r="E5" s="364"/>
      <c r="F5" s="364"/>
      <c r="G5" s="364"/>
      <c r="H5" s="364"/>
      <c r="I5" s="364"/>
      <c r="J5" s="364"/>
      <c r="K5" s="364"/>
      <c r="L5" s="365"/>
      <c r="M5" s="363" t="s">
        <v>43</v>
      </c>
      <c r="N5" s="364"/>
      <c r="O5" s="364"/>
      <c r="P5" s="364"/>
      <c r="Q5" s="364"/>
      <c r="R5" s="364"/>
      <c r="S5" s="364"/>
      <c r="T5" s="364"/>
      <c r="U5" s="364"/>
      <c r="V5" s="365"/>
    </row>
    <row r="6" spans="2:22" x14ac:dyDescent="0.2">
      <c r="B6" s="84" t="s">
        <v>2</v>
      </c>
      <c r="C6" s="362" t="s">
        <v>6</v>
      </c>
      <c r="D6" s="359"/>
      <c r="E6" s="359" t="s">
        <v>7</v>
      </c>
      <c r="F6" s="359"/>
      <c r="G6" s="359" t="s">
        <v>8</v>
      </c>
      <c r="H6" s="359"/>
      <c r="I6" s="359" t="s">
        <v>9</v>
      </c>
      <c r="J6" s="359"/>
      <c r="K6" s="359" t="s">
        <v>0</v>
      </c>
      <c r="L6" s="360"/>
      <c r="M6" s="362" t="s">
        <v>6</v>
      </c>
      <c r="N6" s="359"/>
      <c r="O6" s="359" t="s">
        <v>7</v>
      </c>
      <c r="P6" s="359"/>
      <c r="Q6" s="359" t="s">
        <v>8</v>
      </c>
      <c r="R6" s="359"/>
      <c r="S6" s="359" t="s">
        <v>9</v>
      </c>
      <c r="T6" s="359"/>
      <c r="U6" s="359" t="s">
        <v>0</v>
      </c>
      <c r="V6" s="360"/>
    </row>
    <row r="7" spans="2:22" ht="13.5" thickBot="1" x14ac:dyDescent="0.25">
      <c r="B7" s="85" t="s">
        <v>12</v>
      </c>
      <c r="C7" s="369" t="s">
        <v>159</v>
      </c>
      <c r="D7" s="368"/>
      <c r="E7" s="367" t="s">
        <v>159</v>
      </c>
      <c r="F7" s="368"/>
      <c r="G7" s="367" t="s">
        <v>159</v>
      </c>
      <c r="H7" s="368"/>
      <c r="I7" s="367" t="s">
        <v>159</v>
      </c>
      <c r="J7" s="368"/>
      <c r="K7" s="367" t="s">
        <v>159</v>
      </c>
      <c r="L7" s="370"/>
      <c r="M7" s="369" t="s">
        <v>159</v>
      </c>
      <c r="N7" s="368"/>
      <c r="O7" s="367" t="s">
        <v>159</v>
      </c>
      <c r="P7" s="368"/>
      <c r="Q7" s="367" t="s">
        <v>159</v>
      </c>
      <c r="R7" s="368"/>
      <c r="S7" s="367" t="s">
        <v>159</v>
      </c>
      <c r="T7" s="368"/>
      <c r="U7" s="367" t="s">
        <v>159</v>
      </c>
      <c r="V7" s="370"/>
    </row>
    <row r="8" spans="2:22" x14ac:dyDescent="0.2">
      <c r="B8" s="83"/>
      <c r="C8" s="175"/>
      <c r="D8" s="176" t="s">
        <v>1</v>
      </c>
      <c r="E8" s="177"/>
      <c r="F8" s="178" t="s">
        <v>1</v>
      </c>
      <c r="G8" s="176"/>
      <c r="H8" s="176" t="s">
        <v>1</v>
      </c>
      <c r="I8" s="177"/>
      <c r="J8" s="178" t="s">
        <v>1</v>
      </c>
      <c r="K8" s="176"/>
      <c r="L8" s="174" t="s">
        <v>1</v>
      </c>
      <c r="M8" s="175"/>
      <c r="N8" s="176" t="s">
        <v>1</v>
      </c>
      <c r="O8" s="177"/>
      <c r="P8" s="178" t="s">
        <v>1</v>
      </c>
      <c r="Q8" s="176"/>
      <c r="R8" s="176" t="s">
        <v>1</v>
      </c>
      <c r="S8" s="177"/>
      <c r="T8" s="178" t="s">
        <v>1</v>
      </c>
      <c r="U8" s="176"/>
      <c r="V8" s="174" t="s">
        <v>1</v>
      </c>
    </row>
    <row r="9" spans="2:22" x14ac:dyDescent="0.2">
      <c r="B9" s="42">
        <v>1</v>
      </c>
      <c r="C9" s="45"/>
      <c r="D9" s="2"/>
      <c r="E9" s="37"/>
      <c r="F9" s="13"/>
      <c r="G9" s="2"/>
      <c r="H9" s="2"/>
      <c r="I9" s="37"/>
      <c r="J9" s="13"/>
      <c r="K9" s="2"/>
      <c r="L9" s="29"/>
      <c r="M9" s="45"/>
      <c r="N9" s="2"/>
      <c r="O9" s="37"/>
      <c r="P9" s="13"/>
      <c r="Q9" s="2"/>
      <c r="R9" s="2"/>
      <c r="S9" s="37"/>
      <c r="T9" s="13"/>
      <c r="U9" s="2"/>
      <c r="V9" s="29"/>
    </row>
    <row r="10" spans="2:22" x14ac:dyDescent="0.2">
      <c r="B10" s="42">
        <v>2</v>
      </c>
      <c r="C10" s="45"/>
      <c r="D10" s="2"/>
      <c r="E10" s="37"/>
      <c r="F10" s="13"/>
      <c r="G10" s="2"/>
      <c r="H10" s="2"/>
      <c r="I10" s="37"/>
      <c r="J10" s="13"/>
      <c r="K10" s="2"/>
      <c r="L10" s="29"/>
      <c r="M10" s="45"/>
      <c r="N10" s="2"/>
      <c r="O10" s="37"/>
      <c r="P10" s="13"/>
      <c r="Q10" s="2"/>
      <c r="R10" s="2"/>
      <c r="S10" s="37"/>
      <c r="T10" s="13"/>
      <c r="U10" s="2"/>
      <c r="V10" s="29"/>
    </row>
    <row r="11" spans="2:22" x14ac:dyDescent="0.2">
      <c r="B11" s="42">
        <v>3</v>
      </c>
      <c r="C11" s="45"/>
      <c r="D11" s="2"/>
      <c r="E11" s="37"/>
      <c r="F11" s="13"/>
      <c r="G11" s="2"/>
      <c r="H11" s="2"/>
      <c r="I11" s="37"/>
      <c r="J11" s="13"/>
      <c r="K11" s="2"/>
      <c r="L11" s="29"/>
      <c r="M11" s="45"/>
      <c r="N11" s="2"/>
      <c r="O11" s="37"/>
      <c r="P11" s="13"/>
      <c r="Q11" s="2"/>
      <c r="R11" s="2"/>
      <c r="S11" s="37"/>
      <c r="T11" s="13"/>
      <c r="U11" s="2"/>
      <c r="V11" s="29"/>
    </row>
    <row r="12" spans="2:22" x14ac:dyDescent="0.2">
      <c r="B12" s="43">
        <v>4</v>
      </c>
      <c r="C12" s="16"/>
      <c r="D12" s="7"/>
      <c r="E12" s="10"/>
      <c r="F12" s="11"/>
      <c r="G12" s="7"/>
      <c r="H12" s="7"/>
      <c r="I12" s="10"/>
      <c r="J12" s="11"/>
      <c r="K12" s="7"/>
      <c r="L12" s="35"/>
      <c r="M12" s="16"/>
      <c r="N12" s="7"/>
      <c r="O12" s="10"/>
      <c r="P12" s="11"/>
      <c r="Q12" s="7"/>
      <c r="R12" s="7"/>
      <c r="S12" s="10"/>
      <c r="T12" s="11"/>
      <c r="U12" s="7"/>
      <c r="V12" s="35"/>
    </row>
    <row r="13" spans="2:22" x14ac:dyDescent="0.2">
      <c r="B13" s="42">
        <v>5</v>
      </c>
      <c r="C13" s="45"/>
      <c r="D13" s="2"/>
      <c r="E13" s="37"/>
      <c r="F13" s="13"/>
      <c r="G13" s="2"/>
      <c r="H13" s="2"/>
      <c r="I13" s="37"/>
      <c r="J13" s="13"/>
      <c r="K13" s="2"/>
      <c r="L13" s="29"/>
      <c r="M13" s="45"/>
      <c r="N13" s="2"/>
      <c r="O13" s="37"/>
      <c r="P13" s="13"/>
      <c r="Q13" s="2"/>
      <c r="R13" s="2"/>
      <c r="S13" s="37"/>
      <c r="T13" s="13"/>
      <c r="U13" s="2"/>
      <c r="V13" s="29"/>
    </row>
    <row r="14" spans="2:22" x14ac:dyDescent="0.2">
      <c r="B14" s="42">
        <v>6</v>
      </c>
      <c r="C14" s="45"/>
      <c r="D14" s="2"/>
      <c r="E14" s="37"/>
      <c r="F14" s="13"/>
      <c r="G14" s="2"/>
      <c r="H14" s="2"/>
      <c r="I14" s="37"/>
      <c r="J14" s="13"/>
      <c r="K14" s="2"/>
      <c r="L14" s="29"/>
      <c r="M14" s="45"/>
      <c r="N14" s="2"/>
      <c r="O14" s="37"/>
      <c r="P14" s="13"/>
      <c r="Q14" s="2"/>
      <c r="R14" s="2"/>
      <c r="S14" s="37"/>
      <c r="T14" s="13"/>
      <c r="U14" s="2"/>
      <c r="V14" s="29"/>
    </row>
    <row r="15" spans="2:22" x14ac:dyDescent="0.2">
      <c r="B15" s="42">
        <v>7</v>
      </c>
      <c r="C15" s="45"/>
      <c r="D15" s="2"/>
      <c r="E15" s="37"/>
      <c r="F15" s="13"/>
      <c r="G15" s="2"/>
      <c r="H15" s="2"/>
      <c r="I15" s="37"/>
      <c r="J15" s="13"/>
      <c r="K15" s="2"/>
      <c r="L15" s="29"/>
      <c r="M15" s="45"/>
      <c r="N15" s="2"/>
      <c r="O15" s="37"/>
      <c r="P15" s="13"/>
      <c r="Q15" s="2"/>
      <c r="R15" s="2"/>
      <c r="S15" s="37"/>
      <c r="T15" s="13"/>
      <c r="U15" s="2"/>
      <c r="V15" s="29"/>
    </row>
    <row r="16" spans="2:22" x14ac:dyDescent="0.2">
      <c r="B16" s="43">
        <v>8</v>
      </c>
      <c r="C16" s="16">
        <v>1</v>
      </c>
      <c r="D16" s="7"/>
      <c r="E16" s="10"/>
      <c r="F16" s="11"/>
      <c r="G16" s="7"/>
      <c r="H16" s="7"/>
      <c r="I16" s="10"/>
      <c r="J16" s="11"/>
      <c r="K16" s="7">
        <v>1</v>
      </c>
      <c r="L16" s="35"/>
      <c r="M16" s="16"/>
      <c r="N16" s="7"/>
      <c r="O16" s="10"/>
      <c r="P16" s="11"/>
      <c r="Q16" s="7"/>
      <c r="R16" s="7"/>
      <c r="S16" s="10"/>
      <c r="T16" s="11"/>
      <c r="U16" s="7"/>
      <c r="V16" s="35"/>
    </row>
    <row r="17" spans="2:22" x14ac:dyDescent="0.2">
      <c r="B17" s="42">
        <v>9</v>
      </c>
      <c r="C17" s="45"/>
      <c r="D17" s="2"/>
      <c r="E17" s="37"/>
      <c r="F17" s="13"/>
      <c r="G17" s="2"/>
      <c r="H17" s="2"/>
      <c r="I17" s="37"/>
      <c r="J17" s="13"/>
      <c r="K17" s="2"/>
      <c r="L17" s="29"/>
      <c r="M17" s="45"/>
      <c r="N17" s="2"/>
      <c r="O17" s="37"/>
      <c r="P17" s="13"/>
      <c r="Q17" s="2">
        <v>14</v>
      </c>
      <c r="R17" s="2">
        <v>8</v>
      </c>
      <c r="S17" s="37"/>
      <c r="T17" s="13"/>
      <c r="U17" s="2">
        <v>14</v>
      </c>
      <c r="V17" s="29">
        <v>8</v>
      </c>
    </row>
    <row r="18" spans="2:22" x14ac:dyDescent="0.2">
      <c r="B18" s="42">
        <v>10</v>
      </c>
      <c r="C18" s="45"/>
      <c r="D18" s="2"/>
      <c r="E18" s="37"/>
      <c r="F18" s="13"/>
      <c r="G18" s="2">
        <v>2</v>
      </c>
      <c r="H18" s="2"/>
      <c r="I18" s="37"/>
      <c r="J18" s="13"/>
      <c r="K18" s="2">
        <v>2</v>
      </c>
      <c r="L18" s="29"/>
      <c r="M18" s="45"/>
      <c r="N18" s="2"/>
      <c r="O18" s="37"/>
      <c r="P18" s="13"/>
      <c r="Q18" s="2"/>
      <c r="R18" s="2"/>
      <c r="S18" s="37"/>
      <c r="T18" s="13"/>
      <c r="U18" s="2"/>
      <c r="V18" s="29"/>
    </row>
    <row r="19" spans="2:22" x14ac:dyDescent="0.2">
      <c r="B19" s="42">
        <v>11</v>
      </c>
      <c r="C19" s="45">
        <v>1</v>
      </c>
      <c r="D19" s="2"/>
      <c r="E19" s="37"/>
      <c r="F19" s="13"/>
      <c r="G19" s="119"/>
      <c r="H19" s="119"/>
      <c r="I19" s="37"/>
      <c r="J19" s="13"/>
      <c r="K19" s="2">
        <v>1</v>
      </c>
      <c r="L19" s="29"/>
      <c r="M19" s="45"/>
      <c r="N19" s="2"/>
      <c r="O19" s="37"/>
      <c r="P19" s="13"/>
      <c r="Q19" s="2"/>
      <c r="R19" s="2"/>
      <c r="S19" s="37"/>
      <c r="T19" s="13"/>
      <c r="U19" s="2"/>
      <c r="V19" s="29"/>
    </row>
    <row r="20" spans="2:22" x14ac:dyDescent="0.2">
      <c r="B20" s="42">
        <v>12</v>
      </c>
      <c r="C20" s="45"/>
      <c r="D20" s="2">
        <v>2</v>
      </c>
      <c r="E20" s="37">
        <v>8</v>
      </c>
      <c r="F20" s="13">
        <v>1</v>
      </c>
      <c r="G20" s="119">
        <v>3</v>
      </c>
      <c r="H20" s="119">
        <v>1</v>
      </c>
      <c r="I20" s="37"/>
      <c r="J20" s="13"/>
      <c r="K20" s="2">
        <v>11</v>
      </c>
      <c r="L20" s="29">
        <v>4</v>
      </c>
      <c r="M20" s="45"/>
      <c r="N20" s="2"/>
      <c r="O20" s="37"/>
      <c r="P20" s="13"/>
      <c r="Q20" s="2">
        <v>14</v>
      </c>
      <c r="R20" s="2">
        <v>8</v>
      </c>
      <c r="S20" s="37"/>
      <c r="T20" s="13"/>
      <c r="U20" s="2">
        <v>14</v>
      </c>
      <c r="V20" s="29">
        <v>8</v>
      </c>
    </row>
    <row r="21" spans="2:22" x14ac:dyDescent="0.2">
      <c r="B21" s="44">
        <v>13</v>
      </c>
      <c r="C21" s="17">
        <v>1</v>
      </c>
      <c r="D21" s="8"/>
      <c r="E21" s="4"/>
      <c r="F21" s="9"/>
      <c r="G21" s="8">
        <v>2</v>
      </c>
      <c r="H21" s="8">
        <v>1</v>
      </c>
      <c r="I21" s="4"/>
      <c r="J21" s="9"/>
      <c r="K21" s="8">
        <v>3</v>
      </c>
      <c r="L21" s="34">
        <v>1</v>
      </c>
      <c r="M21" s="17"/>
      <c r="N21" s="8"/>
      <c r="O21" s="4"/>
      <c r="P21" s="9"/>
      <c r="Q21" s="8">
        <v>2</v>
      </c>
      <c r="R21" s="8"/>
      <c r="S21" s="4"/>
      <c r="T21" s="9"/>
      <c r="U21" s="8">
        <v>2</v>
      </c>
      <c r="V21" s="34"/>
    </row>
    <row r="22" spans="2:22" x14ac:dyDescent="0.2">
      <c r="B22" s="42">
        <v>14</v>
      </c>
      <c r="C22" s="45"/>
      <c r="D22" s="2"/>
      <c r="E22" s="37"/>
      <c r="F22" s="13">
        <v>3</v>
      </c>
      <c r="G22" s="119">
        <v>2</v>
      </c>
      <c r="H22" s="2"/>
      <c r="I22" s="37"/>
      <c r="J22" s="13"/>
      <c r="K22" s="2">
        <v>2</v>
      </c>
      <c r="L22" s="29">
        <v>3</v>
      </c>
      <c r="M22" s="45"/>
      <c r="N22" s="2"/>
      <c r="O22" s="37"/>
      <c r="P22" s="13"/>
      <c r="Q22" s="119"/>
      <c r="R22" s="2"/>
      <c r="S22" s="37"/>
      <c r="T22" s="13"/>
      <c r="U22" s="2"/>
      <c r="V22" s="29"/>
    </row>
    <row r="23" spans="2:22" x14ac:dyDescent="0.2">
      <c r="B23" s="42">
        <v>15</v>
      </c>
      <c r="C23" s="45"/>
      <c r="D23" s="2">
        <v>1</v>
      </c>
      <c r="E23" s="37">
        <v>1</v>
      </c>
      <c r="F23" s="13"/>
      <c r="G23" s="119">
        <v>1</v>
      </c>
      <c r="H23" s="2"/>
      <c r="I23" s="37"/>
      <c r="J23" s="13"/>
      <c r="K23" s="2">
        <v>2</v>
      </c>
      <c r="L23" s="29">
        <v>1</v>
      </c>
      <c r="M23" s="45"/>
      <c r="N23" s="2"/>
      <c r="O23" s="37"/>
      <c r="P23" s="13"/>
      <c r="Q23" s="119">
        <v>2</v>
      </c>
      <c r="R23" s="2"/>
      <c r="S23" s="37"/>
      <c r="T23" s="13"/>
      <c r="U23" s="2">
        <v>2</v>
      </c>
      <c r="V23" s="29"/>
    </row>
    <row r="24" spans="2:22" x14ac:dyDescent="0.2">
      <c r="B24" s="43">
        <v>16</v>
      </c>
      <c r="C24" s="16">
        <v>54</v>
      </c>
      <c r="D24" s="7">
        <v>14</v>
      </c>
      <c r="E24" s="10">
        <v>3</v>
      </c>
      <c r="F24" s="11"/>
      <c r="G24" s="7">
        <v>3</v>
      </c>
      <c r="H24" s="7">
        <v>2</v>
      </c>
      <c r="I24" s="10"/>
      <c r="J24" s="11"/>
      <c r="K24" s="7">
        <v>60</v>
      </c>
      <c r="L24" s="35">
        <v>16</v>
      </c>
      <c r="M24" s="16"/>
      <c r="N24" s="7"/>
      <c r="O24" s="10"/>
      <c r="P24" s="11"/>
      <c r="Q24" s="7">
        <v>14</v>
      </c>
      <c r="R24" s="7">
        <v>3</v>
      </c>
      <c r="S24" s="10"/>
      <c r="T24" s="11"/>
      <c r="U24" s="7">
        <v>14</v>
      </c>
      <c r="V24" s="35">
        <v>3</v>
      </c>
    </row>
    <row r="25" spans="2:22" x14ac:dyDescent="0.2">
      <c r="B25" s="42">
        <v>17</v>
      </c>
      <c r="C25" s="45">
        <v>10</v>
      </c>
      <c r="D25" s="119">
        <v>1</v>
      </c>
      <c r="E25" s="37"/>
      <c r="F25" s="13"/>
      <c r="G25" s="119">
        <v>4</v>
      </c>
      <c r="H25" s="2"/>
      <c r="I25" s="37"/>
      <c r="J25" s="13"/>
      <c r="K25" s="2">
        <v>14</v>
      </c>
      <c r="L25" s="29">
        <v>1</v>
      </c>
      <c r="M25" s="45"/>
      <c r="N25" s="2"/>
      <c r="O25" s="37">
        <v>8</v>
      </c>
      <c r="P25" s="13">
        <v>1</v>
      </c>
      <c r="Q25" s="119">
        <v>3</v>
      </c>
      <c r="R25" s="2"/>
      <c r="S25" s="37"/>
      <c r="T25" s="13"/>
      <c r="U25" s="2">
        <v>11</v>
      </c>
      <c r="V25" s="29">
        <v>1</v>
      </c>
    </row>
    <row r="26" spans="2:22" x14ac:dyDescent="0.2">
      <c r="B26" s="42">
        <v>18</v>
      </c>
      <c r="C26" s="45">
        <v>7</v>
      </c>
      <c r="D26" s="119">
        <v>1</v>
      </c>
      <c r="E26" s="37"/>
      <c r="F26" s="13"/>
      <c r="G26" s="119">
        <v>1</v>
      </c>
      <c r="H26" s="2"/>
      <c r="I26" s="37"/>
      <c r="J26" s="13"/>
      <c r="K26" s="2">
        <v>8</v>
      </c>
      <c r="L26" s="29">
        <v>1</v>
      </c>
      <c r="M26" s="45"/>
      <c r="N26" s="2"/>
      <c r="O26" s="37"/>
      <c r="P26" s="13"/>
      <c r="Q26" s="119"/>
      <c r="R26" s="2"/>
      <c r="S26" s="37"/>
      <c r="T26" s="13"/>
      <c r="U26" s="2"/>
      <c r="V26" s="29"/>
    </row>
    <row r="27" spans="2:22" x14ac:dyDescent="0.2">
      <c r="B27" s="42">
        <v>19</v>
      </c>
      <c r="C27" s="45">
        <v>3</v>
      </c>
      <c r="D27" s="119"/>
      <c r="E27" s="37"/>
      <c r="F27" s="13"/>
      <c r="G27" s="119">
        <v>1</v>
      </c>
      <c r="H27" s="2"/>
      <c r="I27" s="37"/>
      <c r="J27" s="13"/>
      <c r="K27" s="2">
        <v>4</v>
      </c>
      <c r="L27" s="29"/>
      <c r="M27" s="45"/>
      <c r="N27" s="2"/>
      <c r="O27" s="37">
        <v>1</v>
      </c>
      <c r="P27" s="13"/>
      <c r="Q27" s="119">
        <v>3</v>
      </c>
      <c r="R27" s="2"/>
      <c r="S27" s="37"/>
      <c r="T27" s="13"/>
      <c r="U27" s="2">
        <v>4</v>
      </c>
      <c r="V27" s="29"/>
    </row>
    <row r="28" spans="2:22" x14ac:dyDescent="0.2">
      <c r="B28" s="42">
        <v>20</v>
      </c>
      <c r="C28" s="45">
        <v>66</v>
      </c>
      <c r="D28" s="119">
        <v>21</v>
      </c>
      <c r="E28" s="37">
        <v>7</v>
      </c>
      <c r="F28" s="13">
        <v>2</v>
      </c>
      <c r="G28" s="119">
        <v>6</v>
      </c>
      <c r="H28" s="119"/>
      <c r="I28" s="37"/>
      <c r="J28" s="13"/>
      <c r="K28" s="2">
        <v>79</v>
      </c>
      <c r="L28" s="29">
        <v>23</v>
      </c>
      <c r="M28" s="45"/>
      <c r="N28" s="2"/>
      <c r="O28" s="37">
        <v>6</v>
      </c>
      <c r="P28" s="13">
        <v>3</v>
      </c>
      <c r="Q28" s="119">
        <v>18</v>
      </c>
      <c r="R28" s="119">
        <v>10</v>
      </c>
      <c r="S28" s="37"/>
      <c r="T28" s="13"/>
      <c r="U28" s="2">
        <v>24</v>
      </c>
      <c r="V28" s="29">
        <v>13</v>
      </c>
    </row>
    <row r="29" spans="2:22" x14ac:dyDescent="0.2">
      <c r="B29" s="44">
        <v>21</v>
      </c>
      <c r="C29" s="17">
        <v>7</v>
      </c>
      <c r="D29" s="8">
        <v>5</v>
      </c>
      <c r="E29" s="4">
        <v>5</v>
      </c>
      <c r="F29" s="9"/>
      <c r="G29" s="8">
        <v>4</v>
      </c>
      <c r="H29" s="8">
        <v>1</v>
      </c>
      <c r="I29" s="4"/>
      <c r="J29" s="9"/>
      <c r="K29" s="8">
        <v>16</v>
      </c>
      <c r="L29" s="34">
        <v>6</v>
      </c>
      <c r="M29" s="17"/>
      <c r="N29" s="8"/>
      <c r="O29" s="4">
        <v>1</v>
      </c>
      <c r="P29" s="9"/>
      <c r="Q29" s="8">
        <v>1</v>
      </c>
      <c r="R29" s="8"/>
      <c r="S29" s="4"/>
      <c r="T29" s="9"/>
      <c r="U29" s="8">
        <v>2</v>
      </c>
      <c r="V29" s="34"/>
    </row>
    <row r="30" spans="2:22" x14ac:dyDescent="0.2">
      <c r="B30" s="42">
        <v>22</v>
      </c>
      <c r="C30" s="45">
        <v>3</v>
      </c>
      <c r="D30" s="119">
        <v>2</v>
      </c>
      <c r="E30" s="37">
        <v>2</v>
      </c>
      <c r="F30" s="13"/>
      <c r="G30" s="119">
        <v>5</v>
      </c>
      <c r="H30" s="2"/>
      <c r="I30" s="37"/>
      <c r="J30" s="13"/>
      <c r="K30" s="2">
        <v>10</v>
      </c>
      <c r="L30" s="29">
        <v>2</v>
      </c>
      <c r="M30" s="45"/>
      <c r="N30" s="2"/>
      <c r="O30" s="37"/>
      <c r="P30" s="13">
        <v>2</v>
      </c>
      <c r="Q30" s="119"/>
      <c r="R30" s="2"/>
      <c r="S30" s="37"/>
      <c r="T30" s="13"/>
      <c r="U30" s="2"/>
      <c r="V30" s="29">
        <v>2</v>
      </c>
    </row>
    <row r="31" spans="2:22" x14ac:dyDescent="0.2">
      <c r="B31" s="42">
        <v>23</v>
      </c>
      <c r="C31" s="45">
        <v>6</v>
      </c>
      <c r="D31" s="119">
        <v>1</v>
      </c>
      <c r="E31" s="37"/>
      <c r="F31" s="13"/>
      <c r="G31" s="119">
        <v>1</v>
      </c>
      <c r="H31" s="2"/>
      <c r="I31" s="37"/>
      <c r="J31" s="13"/>
      <c r="K31" s="2">
        <v>7</v>
      </c>
      <c r="L31" s="29">
        <v>1</v>
      </c>
      <c r="M31" s="45"/>
      <c r="N31" s="2"/>
      <c r="O31" s="37"/>
      <c r="P31" s="13"/>
      <c r="Q31" s="119"/>
      <c r="R31" s="2"/>
      <c r="S31" s="37"/>
      <c r="T31" s="13"/>
      <c r="U31" s="2"/>
      <c r="V31" s="29"/>
    </row>
    <row r="32" spans="2:22" x14ac:dyDescent="0.2">
      <c r="B32" s="43">
        <v>24</v>
      </c>
      <c r="C32" s="16">
        <v>8</v>
      </c>
      <c r="D32" s="7">
        <v>3</v>
      </c>
      <c r="E32" s="10">
        <v>1</v>
      </c>
      <c r="F32" s="11"/>
      <c r="G32" s="7">
        <v>4</v>
      </c>
      <c r="H32" s="7">
        <v>2</v>
      </c>
      <c r="I32" s="10"/>
      <c r="J32" s="11"/>
      <c r="K32" s="7">
        <v>13</v>
      </c>
      <c r="L32" s="35">
        <v>5</v>
      </c>
      <c r="M32" s="16"/>
      <c r="N32" s="7"/>
      <c r="O32" s="10">
        <v>4</v>
      </c>
      <c r="P32" s="11"/>
      <c r="Q32" s="7">
        <v>5</v>
      </c>
      <c r="R32" s="7"/>
      <c r="S32" s="10"/>
      <c r="T32" s="11"/>
      <c r="U32" s="7">
        <v>9</v>
      </c>
      <c r="V32" s="35"/>
    </row>
    <row r="33" spans="2:22" x14ac:dyDescent="0.2">
      <c r="B33" s="42">
        <v>25</v>
      </c>
      <c r="C33" s="45">
        <v>2</v>
      </c>
      <c r="D33" s="2"/>
      <c r="E33" s="37">
        <v>1</v>
      </c>
      <c r="F33" s="13"/>
      <c r="G33" s="119">
        <v>2</v>
      </c>
      <c r="H33" s="2"/>
      <c r="I33" s="37"/>
      <c r="J33" s="13"/>
      <c r="K33" s="2">
        <v>5</v>
      </c>
      <c r="L33" s="29"/>
      <c r="M33" s="45"/>
      <c r="N33" s="2"/>
      <c r="O33" s="37"/>
      <c r="P33" s="13"/>
      <c r="Q33" s="119"/>
      <c r="R33" s="2"/>
      <c r="S33" s="37"/>
      <c r="T33" s="13"/>
      <c r="U33" s="2"/>
      <c r="V33" s="29"/>
    </row>
    <row r="34" spans="2:22" x14ac:dyDescent="0.2">
      <c r="B34" s="42">
        <v>26</v>
      </c>
      <c r="C34" s="45">
        <v>2</v>
      </c>
      <c r="D34" s="119">
        <v>2</v>
      </c>
      <c r="E34" s="37">
        <v>1</v>
      </c>
      <c r="F34" s="13"/>
      <c r="G34" s="119">
        <v>2</v>
      </c>
      <c r="H34" s="2"/>
      <c r="I34" s="37"/>
      <c r="J34" s="13"/>
      <c r="K34" s="2">
        <v>5</v>
      </c>
      <c r="L34" s="29">
        <v>2</v>
      </c>
      <c r="M34" s="45"/>
      <c r="N34" s="2"/>
      <c r="O34" s="37"/>
      <c r="P34" s="13">
        <v>1</v>
      </c>
      <c r="Q34" s="119">
        <v>1</v>
      </c>
      <c r="R34" s="2"/>
      <c r="S34" s="37"/>
      <c r="T34" s="13"/>
      <c r="U34" s="2">
        <v>1</v>
      </c>
      <c r="V34" s="29">
        <v>1</v>
      </c>
    </row>
    <row r="35" spans="2:22" x14ac:dyDescent="0.2">
      <c r="B35" s="42">
        <v>27</v>
      </c>
      <c r="C35" s="45">
        <v>4</v>
      </c>
      <c r="D35" s="119"/>
      <c r="E35" s="37">
        <v>1</v>
      </c>
      <c r="F35" s="13"/>
      <c r="G35" s="119"/>
      <c r="H35" s="2"/>
      <c r="I35" s="37"/>
      <c r="J35" s="13"/>
      <c r="K35" s="2">
        <v>5</v>
      </c>
      <c r="L35" s="29"/>
      <c r="M35" s="45">
        <v>2</v>
      </c>
      <c r="N35" s="2"/>
      <c r="O35" s="37"/>
      <c r="P35" s="13"/>
      <c r="Q35" s="119"/>
      <c r="R35" s="2"/>
      <c r="S35" s="37"/>
      <c r="T35" s="13"/>
      <c r="U35" s="2">
        <v>2</v>
      </c>
      <c r="V35" s="29"/>
    </row>
    <row r="36" spans="2:22" x14ac:dyDescent="0.2">
      <c r="B36" s="42">
        <v>28</v>
      </c>
      <c r="C36" s="45">
        <v>10</v>
      </c>
      <c r="D36" s="119">
        <v>1</v>
      </c>
      <c r="E36" s="37">
        <v>2</v>
      </c>
      <c r="F36" s="13"/>
      <c r="G36" s="119">
        <v>5</v>
      </c>
      <c r="H36" s="119"/>
      <c r="I36" s="37"/>
      <c r="J36" s="13"/>
      <c r="K36" s="2">
        <v>17</v>
      </c>
      <c r="L36" s="29">
        <v>1</v>
      </c>
      <c r="M36" s="45"/>
      <c r="N36" s="2"/>
      <c r="O36" s="37">
        <v>3</v>
      </c>
      <c r="P36" s="13">
        <v>1</v>
      </c>
      <c r="Q36" s="119">
        <v>21</v>
      </c>
      <c r="R36" s="119">
        <v>2</v>
      </c>
      <c r="S36" s="37"/>
      <c r="T36" s="13"/>
      <c r="U36" s="2">
        <v>24</v>
      </c>
      <c r="V36" s="29">
        <v>3</v>
      </c>
    </row>
    <row r="37" spans="2:22" x14ac:dyDescent="0.2">
      <c r="B37" s="44">
        <v>29</v>
      </c>
      <c r="C37" s="17">
        <v>6</v>
      </c>
      <c r="D37" s="8">
        <v>3</v>
      </c>
      <c r="E37" s="4">
        <v>1</v>
      </c>
      <c r="F37" s="9"/>
      <c r="G37" s="8">
        <v>1</v>
      </c>
      <c r="H37" s="8"/>
      <c r="I37" s="4"/>
      <c r="J37" s="9"/>
      <c r="K37" s="8">
        <v>8</v>
      </c>
      <c r="L37" s="34">
        <v>3</v>
      </c>
      <c r="M37" s="17">
        <v>65</v>
      </c>
      <c r="N37" s="8">
        <v>33</v>
      </c>
      <c r="O37" s="4"/>
      <c r="P37" s="9"/>
      <c r="Q37" s="8">
        <v>5</v>
      </c>
      <c r="R37" s="8">
        <v>1</v>
      </c>
      <c r="S37" s="4"/>
      <c r="T37" s="9"/>
      <c r="U37" s="8">
        <v>70</v>
      </c>
      <c r="V37" s="34">
        <v>34</v>
      </c>
    </row>
    <row r="38" spans="2:22" x14ac:dyDescent="0.2">
      <c r="B38" s="42">
        <v>30</v>
      </c>
      <c r="C38" s="45">
        <v>5</v>
      </c>
      <c r="D38" s="119">
        <v>1</v>
      </c>
      <c r="E38" s="37">
        <v>1</v>
      </c>
      <c r="F38" s="13">
        <v>1</v>
      </c>
      <c r="G38" s="119"/>
      <c r="H38" s="119"/>
      <c r="I38" s="37"/>
      <c r="J38" s="13"/>
      <c r="K38" s="2">
        <v>6</v>
      </c>
      <c r="L38" s="29">
        <v>2</v>
      </c>
      <c r="M38" s="45">
        <v>2</v>
      </c>
      <c r="N38" s="2"/>
      <c r="O38" s="37"/>
      <c r="P38" s="13">
        <v>2</v>
      </c>
      <c r="Q38" s="119">
        <v>3</v>
      </c>
      <c r="R38" s="2"/>
      <c r="S38" s="37"/>
      <c r="T38" s="13"/>
      <c r="U38" s="2">
        <v>5</v>
      </c>
      <c r="V38" s="29">
        <v>2</v>
      </c>
    </row>
    <row r="39" spans="2:22" x14ac:dyDescent="0.2">
      <c r="B39" s="42">
        <v>31</v>
      </c>
      <c r="C39" s="45">
        <v>2</v>
      </c>
      <c r="D39" s="119"/>
      <c r="E39" s="37"/>
      <c r="F39" s="13"/>
      <c r="G39" s="119"/>
      <c r="H39" s="2"/>
      <c r="I39" s="37"/>
      <c r="J39" s="13"/>
      <c r="K39" s="2">
        <v>2</v>
      </c>
      <c r="L39" s="29"/>
      <c r="M39" s="45"/>
      <c r="N39" s="2"/>
      <c r="O39" s="37">
        <v>1</v>
      </c>
      <c r="P39" s="13">
        <v>1</v>
      </c>
      <c r="Q39" s="119">
        <v>1</v>
      </c>
      <c r="R39" s="2">
        <v>1</v>
      </c>
      <c r="S39" s="37"/>
      <c r="T39" s="13"/>
      <c r="U39" s="2">
        <v>2</v>
      </c>
      <c r="V39" s="29">
        <v>2</v>
      </c>
    </row>
    <row r="40" spans="2:22" x14ac:dyDescent="0.2">
      <c r="B40" s="43">
        <v>32</v>
      </c>
      <c r="C40" s="16">
        <v>7</v>
      </c>
      <c r="D40" s="7"/>
      <c r="E40" s="10"/>
      <c r="F40" s="11"/>
      <c r="G40" s="7">
        <v>2</v>
      </c>
      <c r="H40" s="7"/>
      <c r="I40" s="10"/>
      <c r="J40" s="11"/>
      <c r="K40" s="7">
        <v>9</v>
      </c>
      <c r="L40" s="35"/>
      <c r="M40" s="16">
        <v>61</v>
      </c>
      <c r="N40" s="7">
        <v>22</v>
      </c>
      <c r="O40" s="10">
        <v>1</v>
      </c>
      <c r="P40" s="11"/>
      <c r="Q40" s="7">
        <v>18</v>
      </c>
      <c r="R40" s="7">
        <v>6</v>
      </c>
      <c r="S40" s="10"/>
      <c r="T40" s="11"/>
      <c r="U40" s="7">
        <v>80</v>
      </c>
      <c r="V40" s="35">
        <v>28</v>
      </c>
    </row>
    <row r="41" spans="2:22" x14ac:dyDescent="0.2">
      <c r="B41" s="42">
        <v>33</v>
      </c>
      <c r="C41" s="45">
        <v>3</v>
      </c>
      <c r="D41" s="119"/>
      <c r="E41" s="37"/>
      <c r="F41" s="13"/>
      <c r="G41" s="119">
        <v>1</v>
      </c>
      <c r="H41" s="119"/>
      <c r="I41" s="37"/>
      <c r="J41" s="13"/>
      <c r="K41" s="2">
        <v>4</v>
      </c>
      <c r="L41" s="29"/>
      <c r="M41" s="45">
        <v>3</v>
      </c>
      <c r="N41" s="119">
        <v>1</v>
      </c>
      <c r="O41" s="37"/>
      <c r="P41" s="13">
        <v>1</v>
      </c>
      <c r="Q41" s="119">
        <v>1</v>
      </c>
      <c r="R41" s="2"/>
      <c r="S41" s="37"/>
      <c r="T41" s="13"/>
      <c r="U41" s="2">
        <v>4</v>
      </c>
      <c r="V41" s="29">
        <v>2</v>
      </c>
    </row>
    <row r="42" spans="2:22" x14ac:dyDescent="0.2">
      <c r="B42" s="42">
        <v>34</v>
      </c>
      <c r="C42" s="45">
        <v>2</v>
      </c>
      <c r="D42" s="119"/>
      <c r="E42" s="37">
        <v>1</v>
      </c>
      <c r="F42" s="13"/>
      <c r="G42" s="119">
        <v>2</v>
      </c>
      <c r="H42" s="2"/>
      <c r="I42" s="37"/>
      <c r="J42" s="13"/>
      <c r="K42" s="2">
        <v>5</v>
      </c>
      <c r="L42" s="29"/>
      <c r="M42" s="45">
        <v>3</v>
      </c>
      <c r="N42" s="119">
        <v>1</v>
      </c>
      <c r="O42" s="37"/>
      <c r="P42" s="13"/>
      <c r="Q42" s="119">
        <v>3</v>
      </c>
      <c r="R42" s="2"/>
      <c r="S42" s="37"/>
      <c r="T42" s="13"/>
      <c r="U42" s="2">
        <v>6</v>
      </c>
      <c r="V42" s="29">
        <v>1</v>
      </c>
    </row>
    <row r="43" spans="2:22" x14ac:dyDescent="0.2">
      <c r="B43" s="42">
        <v>35</v>
      </c>
      <c r="C43" s="45"/>
      <c r="D43" s="119"/>
      <c r="E43" s="37">
        <v>1</v>
      </c>
      <c r="F43" s="13"/>
      <c r="G43" s="119"/>
      <c r="H43" s="2"/>
      <c r="I43" s="37"/>
      <c r="J43" s="13"/>
      <c r="K43" s="2">
        <v>1</v>
      </c>
      <c r="L43" s="29"/>
      <c r="M43" s="45">
        <v>7</v>
      </c>
      <c r="N43" s="119"/>
      <c r="O43" s="37"/>
      <c r="P43" s="13"/>
      <c r="Q43" s="119">
        <v>4</v>
      </c>
      <c r="R43" s="119"/>
      <c r="S43" s="37"/>
      <c r="T43" s="13"/>
      <c r="U43" s="2">
        <v>11</v>
      </c>
      <c r="V43" s="29"/>
    </row>
    <row r="44" spans="2:22" x14ac:dyDescent="0.2">
      <c r="B44" s="42">
        <v>36</v>
      </c>
      <c r="C44" s="45">
        <v>5</v>
      </c>
      <c r="D44" s="119"/>
      <c r="E44" s="37">
        <v>1</v>
      </c>
      <c r="F44" s="13"/>
      <c r="G44" s="119">
        <v>2</v>
      </c>
      <c r="H44" s="119">
        <v>1</v>
      </c>
      <c r="I44" s="37"/>
      <c r="J44" s="13"/>
      <c r="K44" s="2">
        <v>8</v>
      </c>
      <c r="L44" s="29">
        <v>1</v>
      </c>
      <c r="M44" s="45">
        <v>53</v>
      </c>
      <c r="N44" s="119">
        <v>17</v>
      </c>
      <c r="O44" s="37">
        <v>6</v>
      </c>
      <c r="P44" s="13">
        <v>1</v>
      </c>
      <c r="Q44" s="119">
        <v>22</v>
      </c>
      <c r="R44" s="119">
        <v>4</v>
      </c>
      <c r="S44" s="37"/>
      <c r="T44" s="13"/>
      <c r="U44" s="2">
        <v>81</v>
      </c>
      <c r="V44" s="29">
        <v>22</v>
      </c>
    </row>
    <row r="45" spans="2:22" x14ac:dyDescent="0.2">
      <c r="B45" s="44">
        <v>37</v>
      </c>
      <c r="C45" s="17"/>
      <c r="D45" s="8"/>
      <c r="E45" s="4"/>
      <c r="F45" s="9"/>
      <c r="G45" s="8"/>
      <c r="H45" s="8"/>
      <c r="I45" s="4"/>
      <c r="J45" s="9"/>
      <c r="K45" s="8"/>
      <c r="L45" s="34"/>
      <c r="M45" s="17">
        <v>2</v>
      </c>
      <c r="N45" s="8">
        <v>3</v>
      </c>
      <c r="O45" s="4">
        <v>1</v>
      </c>
      <c r="P45" s="9"/>
      <c r="Q45" s="8">
        <v>2</v>
      </c>
      <c r="R45" s="8">
        <v>1</v>
      </c>
      <c r="S45" s="4"/>
      <c r="T45" s="9"/>
      <c r="U45" s="8">
        <v>5</v>
      </c>
      <c r="V45" s="34">
        <v>4</v>
      </c>
    </row>
    <row r="46" spans="2:22" x14ac:dyDescent="0.2">
      <c r="B46" s="42">
        <v>38</v>
      </c>
      <c r="C46" s="45"/>
      <c r="D46" s="2">
        <v>1</v>
      </c>
      <c r="E46" s="37"/>
      <c r="F46" s="13"/>
      <c r="G46" s="119"/>
      <c r="H46" s="2"/>
      <c r="I46" s="37"/>
      <c r="J46" s="13"/>
      <c r="K46" s="2"/>
      <c r="L46" s="29">
        <v>1</v>
      </c>
      <c r="M46" s="45">
        <v>2</v>
      </c>
      <c r="N46" s="119">
        <v>1</v>
      </c>
      <c r="O46" s="37">
        <v>1</v>
      </c>
      <c r="P46" s="13">
        <v>2</v>
      </c>
      <c r="Q46" s="119">
        <v>2</v>
      </c>
      <c r="R46" s="2"/>
      <c r="S46" s="37"/>
      <c r="T46" s="13"/>
      <c r="U46" s="2">
        <v>5</v>
      </c>
      <c r="V46" s="29">
        <v>3</v>
      </c>
    </row>
    <row r="47" spans="2:22" x14ac:dyDescent="0.2">
      <c r="B47" s="42">
        <v>39</v>
      </c>
      <c r="C47" s="45">
        <v>1</v>
      </c>
      <c r="D47" s="119"/>
      <c r="E47" s="37">
        <v>1</v>
      </c>
      <c r="F47" s="13"/>
      <c r="G47" s="119"/>
      <c r="H47" s="2"/>
      <c r="I47" s="37"/>
      <c r="J47" s="13"/>
      <c r="K47" s="2">
        <v>2</v>
      </c>
      <c r="L47" s="29"/>
      <c r="M47" s="45">
        <v>6</v>
      </c>
      <c r="N47" s="119">
        <v>7</v>
      </c>
      <c r="O47" s="37"/>
      <c r="P47" s="13"/>
      <c r="Q47" s="119">
        <v>2</v>
      </c>
      <c r="R47" s="2">
        <v>2</v>
      </c>
      <c r="S47" s="37"/>
      <c r="T47" s="13"/>
      <c r="U47" s="2">
        <v>8</v>
      </c>
      <c r="V47" s="29">
        <v>9</v>
      </c>
    </row>
    <row r="48" spans="2:22" x14ac:dyDescent="0.2">
      <c r="B48" s="43">
        <v>40</v>
      </c>
      <c r="C48" s="16"/>
      <c r="D48" s="7">
        <v>1</v>
      </c>
      <c r="E48" s="10">
        <v>1</v>
      </c>
      <c r="F48" s="11"/>
      <c r="G48" s="7">
        <v>1</v>
      </c>
      <c r="H48" s="7"/>
      <c r="I48" s="10"/>
      <c r="J48" s="11"/>
      <c r="K48" s="7">
        <v>2</v>
      </c>
      <c r="L48" s="35">
        <v>1</v>
      </c>
      <c r="M48" s="16">
        <v>54</v>
      </c>
      <c r="N48" s="7">
        <v>11</v>
      </c>
      <c r="O48" s="10">
        <v>6</v>
      </c>
      <c r="P48" s="11"/>
      <c r="Q48" s="7">
        <v>17</v>
      </c>
      <c r="R48" s="7">
        <v>4</v>
      </c>
      <c r="S48" s="10"/>
      <c r="T48" s="11"/>
      <c r="U48" s="7">
        <v>77</v>
      </c>
      <c r="V48" s="35">
        <v>15</v>
      </c>
    </row>
    <row r="49" spans="2:22" x14ac:dyDescent="0.2">
      <c r="B49" s="42">
        <v>41</v>
      </c>
      <c r="C49" s="45">
        <v>1</v>
      </c>
      <c r="D49" s="2"/>
      <c r="E49" s="37"/>
      <c r="F49" s="13"/>
      <c r="G49" s="119">
        <v>1</v>
      </c>
      <c r="H49" s="119"/>
      <c r="I49" s="37"/>
      <c r="J49" s="13"/>
      <c r="K49" s="2">
        <v>2</v>
      </c>
      <c r="L49" s="29"/>
      <c r="M49" s="45">
        <v>7</v>
      </c>
      <c r="N49" s="119"/>
      <c r="O49" s="37">
        <v>1</v>
      </c>
      <c r="P49" s="13"/>
      <c r="Q49" s="119">
        <v>3</v>
      </c>
      <c r="R49" s="119"/>
      <c r="S49" s="37"/>
      <c r="T49" s="13"/>
      <c r="U49" s="2">
        <v>11</v>
      </c>
      <c r="V49" s="29"/>
    </row>
    <row r="50" spans="2:22" x14ac:dyDescent="0.2">
      <c r="B50" s="42">
        <v>42</v>
      </c>
      <c r="C50" s="45">
        <v>1</v>
      </c>
      <c r="D50" s="2"/>
      <c r="E50" s="37"/>
      <c r="F50" s="13"/>
      <c r="G50" s="119">
        <v>1</v>
      </c>
      <c r="H50" s="2"/>
      <c r="I50" s="37"/>
      <c r="J50" s="13"/>
      <c r="K50" s="2">
        <v>2</v>
      </c>
      <c r="L50" s="29"/>
      <c r="M50" s="45">
        <v>3</v>
      </c>
      <c r="N50" s="119">
        <v>5</v>
      </c>
      <c r="O50" s="37"/>
      <c r="P50" s="13">
        <v>1</v>
      </c>
      <c r="Q50" s="119"/>
      <c r="R50" s="119"/>
      <c r="S50" s="37"/>
      <c r="T50" s="13"/>
      <c r="U50" s="2">
        <v>3</v>
      </c>
      <c r="V50" s="29">
        <v>6</v>
      </c>
    </row>
    <row r="51" spans="2:22" x14ac:dyDescent="0.2">
      <c r="B51" s="42">
        <v>43</v>
      </c>
      <c r="C51" s="45"/>
      <c r="D51" s="119"/>
      <c r="E51" s="37"/>
      <c r="F51" s="13"/>
      <c r="G51" s="119"/>
      <c r="H51" s="2"/>
      <c r="I51" s="37"/>
      <c r="J51" s="13"/>
      <c r="K51" s="2"/>
      <c r="L51" s="29"/>
      <c r="M51" s="45">
        <v>3</v>
      </c>
      <c r="N51" s="119">
        <v>3</v>
      </c>
      <c r="O51" s="37">
        <v>2</v>
      </c>
      <c r="P51" s="13"/>
      <c r="Q51" s="119">
        <v>1</v>
      </c>
      <c r="R51" s="119"/>
      <c r="S51" s="37"/>
      <c r="T51" s="13"/>
      <c r="U51" s="2">
        <v>6</v>
      </c>
      <c r="V51" s="29">
        <v>3</v>
      </c>
    </row>
    <row r="52" spans="2:22" x14ac:dyDescent="0.2">
      <c r="B52" s="42">
        <v>44</v>
      </c>
      <c r="C52" s="45">
        <v>1</v>
      </c>
      <c r="D52" s="2"/>
      <c r="E52" s="37">
        <v>1</v>
      </c>
      <c r="F52" s="13"/>
      <c r="G52" s="119"/>
      <c r="H52" s="119"/>
      <c r="I52" s="37"/>
      <c r="J52" s="13"/>
      <c r="K52" s="2">
        <v>2</v>
      </c>
      <c r="L52" s="29"/>
      <c r="M52" s="45">
        <v>2</v>
      </c>
      <c r="N52" s="119">
        <v>2</v>
      </c>
      <c r="O52" s="37">
        <v>2</v>
      </c>
      <c r="P52" s="13">
        <v>1</v>
      </c>
      <c r="Q52" s="119"/>
      <c r="R52" s="119"/>
      <c r="S52" s="37"/>
      <c r="T52" s="13"/>
      <c r="U52" s="2">
        <v>4</v>
      </c>
      <c r="V52" s="29">
        <v>3</v>
      </c>
    </row>
    <row r="53" spans="2:22" x14ac:dyDescent="0.2">
      <c r="B53" s="44">
        <v>45</v>
      </c>
      <c r="C53" s="17">
        <v>2</v>
      </c>
      <c r="D53" s="8"/>
      <c r="E53" s="4"/>
      <c r="F53" s="9"/>
      <c r="G53" s="8">
        <v>1</v>
      </c>
      <c r="H53" s="8"/>
      <c r="I53" s="4"/>
      <c r="J53" s="9"/>
      <c r="K53" s="8">
        <v>3</v>
      </c>
      <c r="L53" s="34"/>
      <c r="M53" s="17">
        <v>3</v>
      </c>
      <c r="N53" s="8">
        <v>1</v>
      </c>
      <c r="O53" s="4">
        <v>1</v>
      </c>
      <c r="P53" s="9"/>
      <c r="Q53" s="8">
        <v>2</v>
      </c>
      <c r="R53" s="8"/>
      <c r="S53" s="4"/>
      <c r="T53" s="9"/>
      <c r="U53" s="8">
        <v>6</v>
      </c>
      <c r="V53" s="34">
        <v>1</v>
      </c>
    </row>
    <row r="54" spans="2:22" x14ac:dyDescent="0.2">
      <c r="B54" s="42">
        <v>46</v>
      </c>
      <c r="C54" s="45">
        <v>1</v>
      </c>
      <c r="D54" s="2"/>
      <c r="E54" s="37"/>
      <c r="F54" s="13"/>
      <c r="G54" s="119"/>
      <c r="H54" s="2"/>
      <c r="I54" s="37"/>
      <c r="J54" s="13"/>
      <c r="K54" s="2">
        <v>1</v>
      </c>
      <c r="L54" s="29"/>
      <c r="M54" s="45">
        <v>5</v>
      </c>
      <c r="N54" s="119">
        <v>5</v>
      </c>
      <c r="O54" s="37"/>
      <c r="P54" s="13">
        <v>2</v>
      </c>
      <c r="Q54" s="119">
        <v>1</v>
      </c>
      <c r="R54" s="2">
        <v>1</v>
      </c>
      <c r="S54" s="37"/>
      <c r="T54" s="13"/>
      <c r="U54" s="2">
        <v>6</v>
      </c>
      <c r="V54" s="29">
        <v>8</v>
      </c>
    </row>
    <row r="55" spans="2:22" x14ac:dyDescent="0.2">
      <c r="B55" s="42">
        <v>47</v>
      </c>
      <c r="C55" s="45"/>
      <c r="D55" s="119"/>
      <c r="E55" s="37"/>
      <c r="F55" s="13"/>
      <c r="G55" s="119"/>
      <c r="H55" s="2"/>
      <c r="I55" s="37"/>
      <c r="J55" s="13"/>
      <c r="K55" s="2"/>
      <c r="L55" s="29"/>
      <c r="M55" s="45">
        <v>1</v>
      </c>
      <c r="N55" s="119">
        <v>2</v>
      </c>
      <c r="O55" s="37"/>
      <c r="P55" s="13"/>
      <c r="Q55" s="119">
        <v>2</v>
      </c>
      <c r="R55" s="2">
        <v>1</v>
      </c>
      <c r="S55" s="37"/>
      <c r="T55" s="13"/>
      <c r="U55" s="2">
        <v>3</v>
      </c>
      <c r="V55" s="29">
        <v>3</v>
      </c>
    </row>
    <row r="56" spans="2:22" x14ac:dyDescent="0.2">
      <c r="B56" s="43">
        <v>48</v>
      </c>
      <c r="C56" s="16">
        <v>2</v>
      </c>
      <c r="D56" s="7"/>
      <c r="E56" s="10">
        <v>1</v>
      </c>
      <c r="F56" s="11"/>
      <c r="G56" s="7"/>
      <c r="H56" s="7"/>
      <c r="I56" s="10"/>
      <c r="J56" s="11"/>
      <c r="K56" s="7">
        <v>3</v>
      </c>
      <c r="L56" s="35"/>
      <c r="M56" s="16">
        <v>12</v>
      </c>
      <c r="N56" s="7"/>
      <c r="O56" s="10">
        <v>1</v>
      </c>
      <c r="P56" s="11"/>
      <c r="Q56" s="7">
        <v>4</v>
      </c>
      <c r="R56" s="7"/>
      <c r="S56" s="10"/>
      <c r="T56" s="11"/>
      <c r="U56" s="7">
        <v>17</v>
      </c>
      <c r="V56" s="35"/>
    </row>
    <row r="57" spans="2:22" x14ac:dyDescent="0.2">
      <c r="B57" s="42">
        <v>49</v>
      </c>
      <c r="C57" s="45"/>
      <c r="D57" s="2"/>
      <c r="E57" s="37"/>
      <c r="F57" s="13"/>
      <c r="G57" s="2"/>
      <c r="H57" s="2"/>
      <c r="I57" s="37"/>
      <c r="J57" s="13"/>
      <c r="K57" s="2"/>
      <c r="L57" s="29"/>
      <c r="M57" s="45">
        <v>3</v>
      </c>
      <c r="N57" s="119"/>
      <c r="O57" s="37"/>
      <c r="P57" s="13"/>
      <c r="Q57" s="119">
        <v>1</v>
      </c>
      <c r="R57" s="119"/>
      <c r="S57" s="37"/>
      <c r="T57" s="13"/>
      <c r="U57" s="2">
        <v>4</v>
      </c>
      <c r="V57" s="29"/>
    </row>
    <row r="58" spans="2:22" x14ac:dyDescent="0.2">
      <c r="B58" s="42">
        <v>50</v>
      </c>
      <c r="C58" s="45"/>
      <c r="D58" s="119"/>
      <c r="E58" s="37"/>
      <c r="F58" s="13"/>
      <c r="G58" s="119"/>
      <c r="H58" s="2"/>
      <c r="I58" s="37"/>
      <c r="J58" s="13"/>
      <c r="K58" s="2"/>
      <c r="L58" s="29"/>
      <c r="M58" s="45">
        <v>1</v>
      </c>
      <c r="N58" s="119">
        <v>1</v>
      </c>
      <c r="O58" s="37"/>
      <c r="P58" s="13"/>
      <c r="Q58" s="119">
        <v>2</v>
      </c>
      <c r="R58" s="119"/>
      <c r="S58" s="37"/>
      <c r="T58" s="13"/>
      <c r="U58" s="2">
        <v>3</v>
      </c>
      <c r="V58" s="29">
        <v>1</v>
      </c>
    </row>
    <row r="59" spans="2:22" x14ac:dyDescent="0.2">
      <c r="B59" s="42">
        <v>51</v>
      </c>
      <c r="C59" s="45">
        <v>1</v>
      </c>
      <c r="D59" s="2"/>
      <c r="E59" s="37"/>
      <c r="F59" s="13"/>
      <c r="G59" s="2"/>
      <c r="H59" s="2"/>
      <c r="I59" s="37"/>
      <c r="J59" s="13"/>
      <c r="K59" s="2">
        <v>1</v>
      </c>
      <c r="L59" s="29"/>
      <c r="M59" s="45">
        <v>3</v>
      </c>
      <c r="N59" s="119"/>
      <c r="O59" s="37">
        <v>1</v>
      </c>
      <c r="P59" s="13">
        <v>1</v>
      </c>
      <c r="Q59" s="119"/>
      <c r="R59" s="2"/>
      <c r="S59" s="37"/>
      <c r="T59" s="13"/>
      <c r="U59" s="2">
        <v>4</v>
      </c>
      <c r="V59" s="29">
        <v>1</v>
      </c>
    </row>
    <row r="60" spans="2:22" x14ac:dyDescent="0.2">
      <c r="B60" s="43">
        <v>52</v>
      </c>
      <c r="C60" s="16"/>
      <c r="D60" s="7"/>
      <c r="E60" s="10"/>
      <c r="F60" s="11"/>
      <c r="G60" s="7"/>
      <c r="H60" s="7"/>
      <c r="I60" s="10"/>
      <c r="J60" s="11"/>
      <c r="K60" s="7"/>
      <c r="L60" s="35"/>
      <c r="M60" s="16">
        <v>10</v>
      </c>
      <c r="N60" s="7">
        <v>2</v>
      </c>
      <c r="O60" s="10">
        <v>1</v>
      </c>
      <c r="P60" s="11"/>
      <c r="Q60" s="7"/>
      <c r="R60" s="7"/>
      <c r="S60" s="10"/>
      <c r="T60" s="11"/>
      <c r="U60" s="7">
        <v>11</v>
      </c>
      <c r="V60" s="35">
        <v>2</v>
      </c>
    </row>
    <row r="61" spans="2:22" x14ac:dyDescent="0.2">
      <c r="B61" s="42">
        <v>53</v>
      </c>
      <c r="C61" s="45"/>
      <c r="D61" s="2"/>
      <c r="E61" s="37"/>
      <c r="F61" s="13"/>
      <c r="G61" s="119"/>
      <c r="H61" s="2"/>
      <c r="I61" s="37"/>
      <c r="J61" s="13"/>
      <c r="K61" s="2"/>
      <c r="L61" s="29"/>
      <c r="M61" s="45">
        <v>2</v>
      </c>
      <c r="N61" s="119"/>
      <c r="O61" s="37"/>
      <c r="P61" s="13"/>
      <c r="Q61" s="119"/>
      <c r="R61" s="2"/>
      <c r="S61" s="37"/>
      <c r="T61" s="13"/>
      <c r="U61" s="2">
        <v>2</v>
      </c>
      <c r="V61" s="29"/>
    </row>
    <row r="62" spans="2:22" x14ac:dyDescent="0.2">
      <c r="B62" s="42">
        <v>54</v>
      </c>
      <c r="C62" s="45"/>
      <c r="D62" s="119"/>
      <c r="E62" s="37"/>
      <c r="F62" s="13"/>
      <c r="G62" s="2">
        <v>1</v>
      </c>
      <c r="H62" s="2"/>
      <c r="I62" s="37"/>
      <c r="J62" s="13"/>
      <c r="K62" s="37">
        <v>1</v>
      </c>
      <c r="L62" s="29"/>
      <c r="M62" s="45"/>
      <c r="N62" s="119"/>
      <c r="O62" s="37">
        <v>1</v>
      </c>
      <c r="P62" s="13"/>
      <c r="Q62" s="2">
        <v>1</v>
      </c>
      <c r="R62" s="119"/>
      <c r="S62" s="37"/>
      <c r="T62" s="13"/>
      <c r="U62" s="37">
        <v>2</v>
      </c>
      <c r="V62" s="29"/>
    </row>
    <row r="63" spans="2:22" x14ac:dyDescent="0.2">
      <c r="B63" s="42">
        <v>55</v>
      </c>
      <c r="C63" s="45"/>
      <c r="D63" s="119"/>
      <c r="E63" s="37"/>
      <c r="F63" s="13"/>
      <c r="G63" s="2"/>
      <c r="H63" s="2"/>
      <c r="I63" s="37"/>
      <c r="J63" s="13"/>
      <c r="K63" s="37"/>
      <c r="L63" s="29"/>
      <c r="M63" s="45">
        <v>5</v>
      </c>
      <c r="N63" s="119"/>
      <c r="O63" s="37"/>
      <c r="P63" s="13">
        <v>1</v>
      </c>
      <c r="Q63" s="119">
        <v>1</v>
      </c>
      <c r="R63" s="2"/>
      <c r="S63" s="37"/>
      <c r="T63" s="13"/>
      <c r="U63" s="37">
        <v>6</v>
      </c>
      <c r="V63" s="29">
        <v>1</v>
      </c>
    </row>
    <row r="64" spans="2:22" x14ac:dyDescent="0.2">
      <c r="B64" s="43">
        <v>56</v>
      </c>
      <c r="C64" s="16">
        <v>1</v>
      </c>
      <c r="D64" s="7"/>
      <c r="E64" s="10"/>
      <c r="F64" s="11"/>
      <c r="G64" s="7"/>
      <c r="H64" s="7"/>
      <c r="I64" s="10"/>
      <c r="J64" s="11"/>
      <c r="K64" s="37">
        <v>1</v>
      </c>
      <c r="L64" s="29"/>
      <c r="M64" s="16">
        <v>2</v>
      </c>
      <c r="N64" s="7">
        <v>1</v>
      </c>
      <c r="O64" s="10">
        <v>1</v>
      </c>
      <c r="P64" s="11"/>
      <c r="Q64" s="7"/>
      <c r="R64" s="7"/>
      <c r="S64" s="10"/>
      <c r="T64" s="11"/>
      <c r="U64" s="37">
        <v>3</v>
      </c>
      <c r="V64" s="29">
        <v>1</v>
      </c>
    </row>
    <row r="65" spans="1:23" x14ac:dyDescent="0.2">
      <c r="B65" s="42">
        <v>57</v>
      </c>
      <c r="C65" s="45"/>
      <c r="D65" s="119"/>
      <c r="E65" s="37"/>
      <c r="F65" s="13"/>
      <c r="G65" s="2"/>
      <c r="H65" s="2"/>
      <c r="I65" s="37"/>
      <c r="J65" s="13"/>
      <c r="K65" s="4"/>
      <c r="L65" s="34"/>
      <c r="M65" s="45">
        <v>5</v>
      </c>
      <c r="N65" s="119"/>
      <c r="O65" s="37">
        <v>1</v>
      </c>
      <c r="P65" s="13"/>
      <c r="Q65" s="2"/>
      <c r="R65" s="2"/>
      <c r="S65" s="37"/>
      <c r="T65" s="13"/>
      <c r="U65" s="4">
        <v>6</v>
      </c>
      <c r="V65" s="34"/>
    </row>
    <row r="66" spans="1:23" x14ac:dyDescent="0.2">
      <c r="B66" s="42">
        <v>58</v>
      </c>
      <c r="C66" s="45">
        <v>1</v>
      </c>
      <c r="D66" s="119"/>
      <c r="E66" s="37"/>
      <c r="F66" s="13"/>
      <c r="G66" s="119"/>
      <c r="H66" s="2"/>
      <c r="I66" s="37"/>
      <c r="J66" s="13"/>
      <c r="K66" s="37">
        <v>1</v>
      </c>
      <c r="L66" s="29"/>
      <c r="M66" s="45">
        <v>3</v>
      </c>
      <c r="N66" s="119"/>
      <c r="O66" s="37">
        <v>1</v>
      </c>
      <c r="P66" s="13"/>
      <c r="Q66" s="119">
        <v>2</v>
      </c>
      <c r="R66" s="2"/>
      <c r="S66" s="37"/>
      <c r="T66" s="13"/>
      <c r="U66" s="37">
        <v>6</v>
      </c>
      <c r="V66" s="29"/>
    </row>
    <row r="67" spans="1:23" x14ac:dyDescent="0.2">
      <c r="B67" s="42">
        <v>59</v>
      </c>
      <c r="C67" s="45"/>
      <c r="D67" s="119"/>
      <c r="E67" s="37">
        <v>1</v>
      </c>
      <c r="F67" s="13"/>
      <c r="G67" s="2"/>
      <c r="H67" s="2"/>
      <c r="I67" s="37"/>
      <c r="J67" s="13"/>
      <c r="K67" s="37">
        <v>1</v>
      </c>
      <c r="L67" s="29"/>
      <c r="M67" s="45">
        <v>1</v>
      </c>
      <c r="N67" s="119"/>
      <c r="O67" s="37"/>
      <c r="P67" s="13"/>
      <c r="Q67" s="2"/>
      <c r="R67" s="2"/>
      <c r="S67" s="37"/>
      <c r="T67" s="13"/>
      <c r="U67" s="37">
        <v>1</v>
      </c>
      <c r="V67" s="29"/>
    </row>
    <row r="68" spans="1:23" x14ac:dyDescent="0.2">
      <c r="B68" s="43">
        <v>60</v>
      </c>
      <c r="C68" s="16"/>
      <c r="D68" s="7"/>
      <c r="E68" s="10"/>
      <c r="F68" s="11"/>
      <c r="G68" s="7"/>
      <c r="H68" s="7"/>
      <c r="I68" s="10"/>
      <c r="J68" s="11"/>
      <c r="K68" s="10"/>
      <c r="L68" s="35"/>
      <c r="M68" s="16">
        <v>3</v>
      </c>
      <c r="N68" s="7"/>
      <c r="O68" s="10"/>
      <c r="P68" s="11"/>
      <c r="Q68" s="7">
        <v>1</v>
      </c>
      <c r="R68" s="7"/>
      <c r="S68" s="10"/>
      <c r="T68" s="11"/>
      <c r="U68" s="10">
        <v>4</v>
      </c>
      <c r="V68" s="35"/>
    </row>
    <row r="69" spans="1:23" x14ac:dyDescent="0.2">
      <c r="B69" s="42">
        <v>61</v>
      </c>
      <c r="C69" s="45"/>
      <c r="D69" s="2"/>
      <c r="E69" s="37"/>
      <c r="F69" s="13"/>
      <c r="G69" s="2"/>
      <c r="H69" s="2"/>
      <c r="I69" s="37"/>
      <c r="J69" s="13"/>
      <c r="K69" s="2"/>
      <c r="L69" s="29"/>
      <c r="M69" s="45">
        <v>4</v>
      </c>
      <c r="N69" s="2"/>
      <c r="O69" s="37"/>
      <c r="P69" s="13"/>
      <c r="Q69" s="119"/>
      <c r="R69" s="2"/>
      <c r="S69" s="37"/>
      <c r="T69" s="13"/>
      <c r="U69" s="2">
        <v>4</v>
      </c>
      <c r="V69" s="29"/>
    </row>
    <row r="70" spans="1:23" x14ac:dyDescent="0.2">
      <c r="A70" s="2"/>
      <c r="B70" s="42">
        <v>62</v>
      </c>
      <c r="C70" s="45"/>
      <c r="D70" s="2"/>
      <c r="E70" s="37"/>
      <c r="F70" s="13"/>
      <c r="G70" s="2"/>
      <c r="H70" s="2"/>
      <c r="I70" s="37"/>
      <c r="J70" s="13"/>
      <c r="K70" s="37"/>
      <c r="L70" s="29"/>
      <c r="M70" s="45">
        <v>2</v>
      </c>
      <c r="N70" s="2"/>
      <c r="O70" s="37"/>
      <c r="P70" s="13"/>
      <c r="Q70" s="2">
        <v>1</v>
      </c>
      <c r="R70" s="2"/>
      <c r="S70" s="37"/>
      <c r="T70" s="13"/>
      <c r="U70" s="37">
        <v>3</v>
      </c>
      <c r="V70" s="29"/>
    </row>
    <row r="71" spans="1:23" x14ac:dyDescent="0.2">
      <c r="B71" s="38">
        <v>63</v>
      </c>
      <c r="C71" s="45"/>
      <c r="D71" s="2"/>
      <c r="E71" s="37"/>
      <c r="F71" s="13"/>
      <c r="G71" s="119"/>
      <c r="H71" s="2"/>
      <c r="I71" s="37"/>
      <c r="J71" s="13"/>
      <c r="K71" s="37"/>
      <c r="L71" s="29"/>
      <c r="M71" s="45">
        <v>1</v>
      </c>
      <c r="N71" s="2"/>
      <c r="O71" s="37"/>
      <c r="P71" s="13"/>
      <c r="Q71" s="119"/>
      <c r="R71" s="2"/>
      <c r="S71" s="37"/>
      <c r="T71" s="13"/>
      <c r="U71" s="37">
        <v>1</v>
      </c>
      <c r="V71" s="29"/>
    </row>
    <row r="72" spans="1:23" x14ac:dyDescent="0.2">
      <c r="B72" s="38">
        <v>64</v>
      </c>
      <c r="C72" s="45"/>
      <c r="D72" s="2"/>
      <c r="E72" s="37"/>
      <c r="F72" s="13"/>
      <c r="G72" s="2"/>
      <c r="H72" s="2"/>
      <c r="I72" s="37"/>
      <c r="J72" s="13"/>
      <c r="K72" s="37"/>
      <c r="L72" s="29"/>
      <c r="M72" s="45">
        <v>3</v>
      </c>
      <c r="N72" s="2"/>
      <c r="O72" s="37"/>
      <c r="P72" s="13"/>
      <c r="Q72" s="2">
        <v>2</v>
      </c>
      <c r="R72" s="2"/>
      <c r="S72" s="37"/>
      <c r="T72" s="13"/>
      <c r="U72" s="37">
        <v>5</v>
      </c>
      <c r="V72" s="29"/>
    </row>
    <row r="73" spans="1:23" ht="12.75" customHeight="1" x14ac:dyDescent="0.2">
      <c r="B73" s="53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</row>
    <row r="74" spans="1:23" ht="14.25" customHeight="1" thickBot="1" x14ac:dyDescent="0.25">
      <c r="B74" s="12"/>
    </row>
    <row r="75" spans="1:23" ht="15.75" customHeight="1" thickBot="1" x14ac:dyDescent="0.25">
      <c r="B75" s="89" t="s">
        <v>5</v>
      </c>
      <c r="C75" s="355" t="str">
        <f>C4</f>
        <v>主　　　　　　　　　事</v>
      </c>
      <c r="D75" s="356"/>
      <c r="E75" s="356"/>
      <c r="F75" s="356"/>
      <c r="G75" s="356"/>
      <c r="H75" s="356"/>
      <c r="I75" s="356"/>
      <c r="J75" s="356"/>
      <c r="K75" s="356"/>
      <c r="L75" s="356"/>
      <c r="M75" s="356"/>
      <c r="N75" s="356"/>
      <c r="O75" s="356"/>
      <c r="P75" s="356"/>
      <c r="Q75" s="356"/>
      <c r="R75" s="356"/>
      <c r="S75" s="356"/>
      <c r="T75" s="356"/>
      <c r="U75" s="356"/>
      <c r="V75" s="357"/>
    </row>
    <row r="76" spans="1:23" ht="15.75" customHeight="1" thickBot="1" x14ac:dyDescent="0.25">
      <c r="B76" s="75" t="s">
        <v>4</v>
      </c>
      <c r="C76" s="363" t="str">
        <f>C5</f>
        <v>２　　　　　　　　級</v>
      </c>
      <c r="D76" s="364"/>
      <c r="E76" s="364"/>
      <c r="F76" s="364"/>
      <c r="G76" s="364"/>
      <c r="H76" s="364"/>
      <c r="I76" s="364"/>
      <c r="J76" s="364"/>
      <c r="K76" s="364"/>
      <c r="L76" s="365"/>
      <c r="M76" s="363" t="str">
        <f>M5</f>
        <v>１　　　　　　　　級</v>
      </c>
      <c r="N76" s="364"/>
      <c r="O76" s="364"/>
      <c r="P76" s="364"/>
      <c r="Q76" s="364"/>
      <c r="R76" s="364"/>
      <c r="S76" s="364"/>
      <c r="T76" s="364"/>
      <c r="U76" s="364"/>
      <c r="V76" s="365"/>
    </row>
    <row r="77" spans="1:23" x14ac:dyDescent="0.2">
      <c r="B77" s="87" t="s">
        <v>2</v>
      </c>
      <c r="C77" s="362" t="s">
        <v>6</v>
      </c>
      <c r="D77" s="359"/>
      <c r="E77" s="359" t="s">
        <v>7</v>
      </c>
      <c r="F77" s="359"/>
      <c r="G77" s="359" t="s">
        <v>8</v>
      </c>
      <c r="H77" s="359"/>
      <c r="I77" s="359" t="s">
        <v>9</v>
      </c>
      <c r="J77" s="359"/>
      <c r="K77" s="359" t="s">
        <v>0</v>
      </c>
      <c r="L77" s="360"/>
      <c r="M77" s="362" t="s">
        <v>6</v>
      </c>
      <c r="N77" s="359"/>
      <c r="O77" s="359" t="s">
        <v>7</v>
      </c>
      <c r="P77" s="359"/>
      <c r="Q77" s="359" t="s">
        <v>8</v>
      </c>
      <c r="R77" s="359"/>
      <c r="S77" s="359" t="s">
        <v>9</v>
      </c>
      <c r="T77" s="359"/>
      <c r="U77" s="359" t="s">
        <v>0</v>
      </c>
      <c r="V77" s="360"/>
    </row>
    <row r="78" spans="1:23" ht="13.5" thickBot="1" x14ac:dyDescent="0.25">
      <c r="B78" s="88" t="s">
        <v>12</v>
      </c>
      <c r="C78" s="369" t="s">
        <v>159</v>
      </c>
      <c r="D78" s="368"/>
      <c r="E78" s="367" t="s">
        <v>159</v>
      </c>
      <c r="F78" s="368"/>
      <c r="G78" s="367" t="s">
        <v>159</v>
      </c>
      <c r="H78" s="368"/>
      <c r="I78" s="367" t="s">
        <v>159</v>
      </c>
      <c r="J78" s="368"/>
      <c r="K78" s="367" t="s">
        <v>159</v>
      </c>
      <c r="L78" s="370"/>
      <c r="M78" s="369" t="s">
        <v>159</v>
      </c>
      <c r="N78" s="368"/>
      <c r="O78" s="367" t="s">
        <v>159</v>
      </c>
      <c r="P78" s="368"/>
      <c r="Q78" s="367" t="s">
        <v>159</v>
      </c>
      <c r="R78" s="368"/>
      <c r="S78" s="367" t="s">
        <v>159</v>
      </c>
      <c r="T78" s="368"/>
      <c r="U78" s="367" t="s">
        <v>159</v>
      </c>
      <c r="V78" s="370"/>
    </row>
    <row r="79" spans="1:23" x14ac:dyDescent="0.2">
      <c r="B79" s="91">
        <v>65</v>
      </c>
      <c r="C79" s="2"/>
      <c r="D79" s="2"/>
      <c r="E79" s="37"/>
      <c r="F79" s="13"/>
      <c r="G79" s="2"/>
      <c r="H79" s="2"/>
      <c r="I79" s="37"/>
      <c r="J79" s="13"/>
      <c r="K79" s="2"/>
      <c r="L79" s="29"/>
      <c r="M79" s="2">
        <v>2</v>
      </c>
      <c r="N79" s="2"/>
      <c r="O79" s="37"/>
      <c r="P79" s="13"/>
      <c r="Q79" s="2">
        <v>1</v>
      </c>
      <c r="R79" s="2"/>
      <c r="S79" s="37"/>
      <c r="T79" s="13"/>
      <c r="U79" s="2">
        <v>3</v>
      </c>
      <c r="V79" s="29"/>
    </row>
    <row r="80" spans="1:23" x14ac:dyDescent="0.2">
      <c r="B80" s="42">
        <v>66</v>
      </c>
      <c r="C80" s="2"/>
      <c r="D80" s="2"/>
      <c r="E80" s="37"/>
      <c r="F80" s="13"/>
      <c r="G80" s="2"/>
      <c r="H80" s="2"/>
      <c r="I80" s="37"/>
      <c r="J80" s="13"/>
      <c r="K80" s="2"/>
      <c r="L80" s="29"/>
      <c r="M80" s="2"/>
      <c r="N80" s="2"/>
      <c r="O80" s="37"/>
      <c r="P80" s="13"/>
      <c r="Q80" s="2">
        <v>1</v>
      </c>
      <c r="R80" s="2"/>
      <c r="S80" s="37"/>
      <c r="T80" s="13"/>
      <c r="U80" s="2">
        <v>1</v>
      </c>
      <c r="V80" s="29"/>
    </row>
    <row r="81" spans="2:22" x14ac:dyDescent="0.2">
      <c r="B81" s="42">
        <v>67</v>
      </c>
      <c r="C81" s="2"/>
      <c r="D81" s="2"/>
      <c r="E81" s="37"/>
      <c r="F81" s="13"/>
      <c r="G81" s="2"/>
      <c r="H81" s="2"/>
      <c r="I81" s="37"/>
      <c r="J81" s="13"/>
      <c r="K81" s="2"/>
      <c r="L81" s="29"/>
      <c r="M81" s="2"/>
      <c r="N81" s="2"/>
      <c r="O81" s="37"/>
      <c r="P81" s="13"/>
      <c r="Q81" s="2">
        <v>1</v>
      </c>
      <c r="R81" s="2"/>
      <c r="S81" s="37"/>
      <c r="T81" s="13"/>
      <c r="U81" s="2">
        <v>1</v>
      </c>
      <c r="V81" s="29"/>
    </row>
    <row r="82" spans="2:22" x14ac:dyDescent="0.2">
      <c r="B82" s="43">
        <v>68</v>
      </c>
      <c r="C82" s="7"/>
      <c r="D82" s="7"/>
      <c r="E82" s="10"/>
      <c r="F82" s="11"/>
      <c r="G82" s="7"/>
      <c r="H82" s="7"/>
      <c r="I82" s="10"/>
      <c r="J82" s="11"/>
      <c r="K82" s="7"/>
      <c r="L82" s="35"/>
      <c r="M82" s="7">
        <v>2</v>
      </c>
      <c r="N82" s="7"/>
      <c r="O82" s="10">
        <v>2</v>
      </c>
      <c r="P82" s="11"/>
      <c r="Q82" s="7"/>
      <c r="R82" s="7"/>
      <c r="S82" s="10"/>
      <c r="T82" s="11"/>
      <c r="U82" s="7">
        <v>4</v>
      </c>
      <c r="V82" s="35"/>
    </row>
    <row r="83" spans="2:22" x14ac:dyDescent="0.2">
      <c r="B83" s="42">
        <v>69</v>
      </c>
      <c r="C83" s="2"/>
      <c r="D83" s="2"/>
      <c r="E83" s="37"/>
      <c r="F83" s="13"/>
      <c r="G83" s="119"/>
      <c r="H83" s="2"/>
      <c r="I83" s="37"/>
      <c r="J83" s="13"/>
      <c r="K83" s="2"/>
      <c r="L83" s="29"/>
      <c r="M83" s="2"/>
      <c r="N83" s="2"/>
      <c r="O83" s="37"/>
      <c r="P83" s="13"/>
      <c r="Q83" s="119"/>
      <c r="R83" s="2"/>
      <c r="S83" s="37"/>
      <c r="T83" s="13"/>
      <c r="U83" s="2"/>
      <c r="V83" s="29"/>
    </row>
    <row r="84" spans="2:22" x14ac:dyDescent="0.2">
      <c r="B84" s="42">
        <v>70</v>
      </c>
      <c r="C84" s="119"/>
      <c r="D84" s="2"/>
      <c r="E84" s="37"/>
      <c r="F84" s="13"/>
      <c r="G84" s="2"/>
      <c r="H84" s="2"/>
      <c r="I84" s="37"/>
      <c r="J84" s="13"/>
      <c r="K84" s="2"/>
      <c r="L84" s="29"/>
      <c r="M84" s="119"/>
      <c r="N84" s="2"/>
      <c r="O84" s="37"/>
      <c r="P84" s="13"/>
      <c r="Q84" s="119">
        <v>2</v>
      </c>
      <c r="R84" s="2"/>
      <c r="S84" s="37"/>
      <c r="T84" s="13"/>
      <c r="U84" s="2">
        <v>2</v>
      </c>
      <c r="V84" s="29"/>
    </row>
    <row r="85" spans="2:22" x14ac:dyDescent="0.2">
      <c r="B85" s="42">
        <v>71</v>
      </c>
      <c r="C85" s="2"/>
      <c r="D85" s="2"/>
      <c r="E85" s="37"/>
      <c r="F85" s="13"/>
      <c r="G85" s="2"/>
      <c r="H85" s="2"/>
      <c r="I85" s="37"/>
      <c r="J85" s="13"/>
      <c r="K85" s="2"/>
      <c r="L85" s="29"/>
      <c r="M85" s="2">
        <v>1</v>
      </c>
      <c r="N85" s="2"/>
      <c r="O85" s="37">
        <v>1</v>
      </c>
      <c r="P85" s="13"/>
      <c r="Q85" s="119"/>
      <c r="R85" s="2"/>
      <c r="S85" s="37"/>
      <c r="T85" s="13"/>
      <c r="U85" s="2">
        <v>2</v>
      </c>
      <c r="V85" s="29"/>
    </row>
    <row r="86" spans="2:22" x14ac:dyDescent="0.2">
      <c r="B86" s="43">
        <v>72</v>
      </c>
      <c r="C86" s="119"/>
      <c r="D86" s="2"/>
      <c r="E86" s="37"/>
      <c r="F86" s="13"/>
      <c r="G86" s="2"/>
      <c r="H86" s="2"/>
      <c r="I86" s="37"/>
      <c r="J86" s="13"/>
      <c r="K86" s="2"/>
      <c r="L86" s="29"/>
      <c r="M86" s="119"/>
      <c r="N86" s="2"/>
      <c r="O86" s="37"/>
      <c r="P86" s="13"/>
      <c r="Q86" s="119">
        <v>1</v>
      </c>
      <c r="R86" s="2"/>
      <c r="S86" s="37"/>
      <c r="T86" s="13"/>
      <c r="U86" s="2">
        <v>1</v>
      </c>
      <c r="V86" s="29"/>
    </row>
    <row r="87" spans="2:22" x14ac:dyDescent="0.2">
      <c r="B87" s="42">
        <v>73</v>
      </c>
      <c r="C87" s="8"/>
      <c r="D87" s="8"/>
      <c r="E87" s="4"/>
      <c r="F87" s="9"/>
      <c r="G87" s="8"/>
      <c r="H87" s="8"/>
      <c r="I87" s="4"/>
      <c r="J87" s="9"/>
      <c r="K87" s="8"/>
      <c r="L87" s="34"/>
      <c r="M87" s="8"/>
      <c r="N87" s="8"/>
      <c r="O87" s="4"/>
      <c r="P87" s="9"/>
      <c r="Q87" s="8">
        <v>1</v>
      </c>
      <c r="R87" s="8"/>
      <c r="S87" s="4"/>
      <c r="T87" s="9"/>
      <c r="U87" s="8">
        <v>1</v>
      </c>
      <c r="V87" s="34"/>
    </row>
    <row r="88" spans="2:22" x14ac:dyDescent="0.2">
      <c r="B88" s="42">
        <v>74</v>
      </c>
      <c r="C88" s="2"/>
      <c r="D88" s="2"/>
      <c r="E88" s="37"/>
      <c r="F88" s="13"/>
      <c r="G88" s="2"/>
      <c r="H88" s="2"/>
      <c r="I88" s="37"/>
      <c r="J88" s="13"/>
      <c r="K88" s="2"/>
      <c r="L88" s="29"/>
      <c r="M88" s="2"/>
      <c r="N88" s="2"/>
      <c r="O88" s="37"/>
      <c r="P88" s="13"/>
      <c r="Q88" s="2"/>
      <c r="R88" s="2"/>
      <c r="S88" s="37"/>
      <c r="T88" s="13"/>
      <c r="U88" s="2"/>
      <c r="V88" s="29"/>
    </row>
    <row r="89" spans="2:22" x14ac:dyDescent="0.2">
      <c r="B89" s="42">
        <v>75</v>
      </c>
      <c r="C89" s="2"/>
      <c r="D89" s="2"/>
      <c r="E89" s="37"/>
      <c r="F89" s="13"/>
      <c r="G89" s="2"/>
      <c r="H89" s="2"/>
      <c r="I89" s="37"/>
      <c r="J89" s="13"/>
      <c r="K89" s="2"/>
      <c r="L89" s="29"/>
      <c r="M89" s="2"/>
      <c r="N89" s="2"/>
      <c r="O89" s="37"/>
      <c r="P89" s="13"/>
      <c r="Q89" s="119">
        <v>1</v>
      </c>
      <c r="R89" s="2"/>
      <c r="S89" s="37"/>
      <c r="T89" s="13"/>
      <c r="U89" s="2">
        <v>1</v>
      </c>
      <c r="V89" s="29"/>
    </row>
    <row r="90" spans="2:22" x14ac:dyDescent="0.2">
      <c r="B90" s="43">
        <v>76</v>
      </c>
      <c r="C90" s="7"/>
      <c r="D90" s="7"/>
      <c r="E90" s="10"/>
      <c r="F90" s="11"/>
      <c r="G90" s="7"/>
      <c r="H90" s="7"/>
      <c r="I90" s="10"/>
      <c r="J90" s="11"/>
      <c r="K90" s="7"/>
      <c r="L90" s="35"/>
      <c r="M90" s="7"/>
      <c r="N90" s="7"/>
      <c r="O90" s="10"/>
      <c r="P90" s="11"/>
      <c r="Q90" s="7">
        <v>2</v>
      </c>
      <c r="R90" s="7"/>
      <c r="S90" s="10"/>
      <c r="T90" s="11"/>
      <c r="U90" s="7">
        <v>2</v>
      </c>
      <c r="V90" s="35"/>
    </row>
    <row r="91" spans="2:22" x14ac:dyDescent="0.2">
      <c r="B91" s="42">
        <v>77</v>
      </c>
      <c r="C91" s="2"/>
      <c r="D91" s="2"/>
      <c r="E91" s="37"/>
      <c r="F91" s="13"/>
      <c r="G91" s="2"/>
      <c r="H91" s="2"/>
      <c r="I91" s="37"/>
      <c r="J91" s="13"/>
      <c r="K91" s="2"/>
      <c r="L91" s="29"/>
      <c r="M91" s="2"/>
      <c r="N91" s="2"/>
      <c r="O91" s="37"/>
      <c r="P91" s="13"/>
      <c r="Q91" s="2"/>
      <c r="R91" s="2"/>
      <c r="S91" s="37"/>
      <c r="T91" s="13"/>
      <c r="U91" s="2"/>
      <c r="V91" s="29"/>
    </row>
    <row r="92" spans="2:22" x14ac:dyDescent="0.2">
      <c r="B92" s="42">
        <v>78</v>
      </c>
      <c r="C92" s="2"/>
      <c r="D92" s="2"/>
      <c r="E92" s="37"/>
      <c r="F92" s="13"/>
      <c r="G92" s="2"/>
      <c r="H92" s="2"/>
      <c r="I92" s="37"/>
      <c r="J92" s="13"/>
      <c r="K92" s="2"/>
      <c r="L92" s="29"/>
      <c r="M92" s="2"/>
      <c r="N92" s="2"/>
      <c r="O92" s="37"/>
      <c r="P92" s="13"/>
      <c r="Q92" s="2"/>
      <c r="R92" s="2"/>
      <c r="S92" s="37"/>
      <c r="T92" s="13"/>
      <c r="U92" s="2"/>
      <c r="V92" s="29"/>
    </row>
    <row r="93" spans="2:22" x14ac:dyDescent="0.2">
      <c r="B93" s="42">
        <v>79</v>
      </c>
      <c r="C93" s="2"/>
      <c r="D93" s="2"/>
      <c r="E93" s="37"/>
      <c r="F93" s="13"/>
      <c r="G93" s="2"/>
      <c r="H93" s="2"/>
      <c r="I93" s="37"/>
      <c r="J93" s="13"/>
      <c r="K93" s="2"/>
      <c r="L93" s="29"/>
      <c r="M93" s="2"/>
      <c r="N93" s="2"/>
      <c r="O93" s="37"/>
      <c r="P93" s="13"/>
      <c r="Q93" s="2">
        <v>1</v>
      </c>
      <c r="R93" s="2"/>
      <c r="S93" s="37"/>
      <c r="T93" s="13"/>
      <c r="U93" s="2">
        <v>1</v>
      </c>
      <c r="V93" s="29"/>
    </row>
    <row r="94" spans="2:22" x14ac:dyDescent="0.2">
      <c r="B94" s="43">
        <v>80</v>
      </c>
      <c r="C94" s="2"/>
      <c r="D94" s="2"/>
      <c r="E94" s="37"/>
      <c r="F94" s="13"/>
      <c r="G94" s="2"/>
      <c r="H94" s="2"/>
      <c r="I94" s="37"/>
      <c r="J94" s="13"/>
      <c r="K94" s="2"/>
      <c r="L94" s="29"/>
      <c r="M94" s="2"/>
      <c r="N94" s="2"/>
      <c r="O94" s="37">
        <v>1</v>
      </c>
      <c r="P94" s="13"/>
      <c r="Q94" s="2"/>
      <c r="R94" s="2"/>
      <c r="S94" s="37"/>
      <c r="T94" s="13"/>
      <c r="U94" s="2">
        <v>1</v>
      </c>
      <c r="V94" s="29"/>
    </row>
    <row r="95" spans="2:22" x14ac:dyDescent="0.2">
      <c r="B95" s="42">
        <v>81</v>
      </c>
      <c r="C95" s="8"/>
      <c r="D95" s="8"/>
      <c r="E95" s="4"/>
      <c r="F95" s="9"/>
      <c r="G95" s="8"/>
      <c r="H95" s="8"/>
      <c r="I95" s="4"/>
      <c r="J95" s="9"/>
      <c r="K95" s="8"/>
      <c r="L95" s="34"/>
      <c r="M95" s="8"/>
      <c r="N95" s="8">
        <v>1</v>
      </c>
      <c r="O95" s="4"/>
      <c r="P95" s="9"/>
      <c r="Q95" s="8"/>
      <c r="R95" s="8"/>
      <c r="S95" s="4"/>
      <c r="T95" s="9"/>
      <c r="U95" s="8"/>
      <c r="V95" s="34">
        <v>1</v>
      </c>
    </row>
    <row r="96" spans="2:22" x14ac:dyDescent="0.2">
      <c r="B96" s="42">
        <v>82</v>
      </c>
      <c r="C96" s="2"/>
      <c r="D96" s="2"/>
      <c r="E96" s="37"/>
      <c r="F96" s="13"/>
      <c r="G96" s="2"/>
      <c r="H96" s="2"/>
      <c r="I96" s="37"/>
      <c r="J96" s="13"/>
      <c r="K96" s="2"/>
      <c r="L96" s="29"/>
      <c r="M96" s="2"/>
      <c r="N96" s="2"/>
      <c r="O96" s="37"/>
      <c r="P96" s="13"/>
      <c r="Q96" s="2">
        <v>1</v>
      </c>
      <c r="R96" s="2"/>
      <c r="S96" s="37"/>
      <c r="T96" s="13"/>
      <c r="U96" s="2">
        <v>1</v>
      </c>
      <c r="V96" s="29"/>
    </row>
    <row r="97" spans="2:22" x14ac:dyDescent="0.2">
      <c r="B97" s="42">
        <v>83</v>
      </c>
      <c r="C97" s="2"/>
      <c r="D97" s="2"/>
      <c r="E97" s="37"/>
      <c r="F97" s="13"/>
      <c r="G97" s="2"/>
      <c r="H97" s="2"/>
      <c r="I97" s="37"/>
      <c r="J97" s="13"/>
      <c r="K97" s="2"/>
      <c r="L97" s="29"/>
      <c r="M97" s="2"/>
      <c r="N97" s="2"/>
      <c r="O97" s="37"/>
      <c r="P97" s="13"/>
      <c r="Q97" s="119">
        <v>1</v>
      </c>
      <c r="R97" s="2"/>
      <c r="S97" s="37"/>
      <c r="T97" s="13"/>
      <c r="U97" s="2">
        <v>1</v>
      </c>
      <c r="V97" s="29"/>
    </row>
    <row r="98" spans="2:22" x14ac:dyDescent="0.2">
      <c r="B98" s="43">
        <v>84</v>
      </c>
      <c r="C98" s="7"/>
      <c r="D98" s="7"/>
      <c r="E98" s="10"/>
      <c r="F98" s="11"/>
      <c r="G98" s="7"/>
      <c r="H98" s="7"/>
      <c r="I98" s="10"/>
      <c r="J98" s="11"/>
      <c r="K98" s="7"/>
      <c r="L98" s="35"/>
      <c r="M98" s="7"/>
      <c r="N98" s="7"/>
      <c r="O98" s="10"/>
      <c r="P98" s="11"/>
      <c r="Q98" s="7"/>
      <c r="R98" s="7"/>
      <c r="S98" s="10"/>
      <c r="T98" s="11"/>
      <c r="U98" s="7"/>
      <c r="V98" s="35"/>
    </row>
    <row r="99" spans="2:22" x14ac:dyDescent="0.2">
      <c r="B99" s="42">
        <v>85</v>
      </c>
      <c r="C99" s="2"/>
      <c r="D99" s="2"/>
      <c r="E99" s="37"/>
      <c r="F99" s="13"/>
      <c r="G99" s="2"/>
      <c r="H99" s="2"/>
      <c r="I99" s="37"/>
      <c r="J99" s="13"/>
      <c r="K99" s="2"/>
      <c r="L99" s="29"/>
      <c r="M99" s="2"/>
      <c r="N99" s="2"/>
      <c r="O99" s="37"/>
      <c r="P99" s="13"/>
      <c r="Q99" s="119">
        <v>1</v>
      </c>
      <c r="R99" s="2"/>
      <c r="S99" s="37"/>
      <c r="T99" s="13"/>
      <c r="U99" s="2">
        <v>1</v>
      </c>
      <c r="V99" s="29"/>
    </row>
    <row r="100" spans="2:22" x14ac:dyDescent="0.2">
      <c r="B100" s="42">
        <v>86</v>
      </c>
      <c r="C100" s="2"/>
      <c r="D100" s="2"/>
      <c r="E100" s="37"/>
      <c r="F100" s="13"/>
      <c r="G100" s="2"/>
      <c r="H100" s="2"/>
      <c r="I100" s="37"/>
      <c r="J100" s="13"/>
      <c r="K100" s="2"/>
      <c r="L100" s="29"/>
      <c r="M100" s="2"/>
      <c r="N100" s="2"/>
      <c r="O100" s="37"/>
      <c r="P100" s="13"/>
      <c r="Q100" s="2"/>
      <c r="R100" s="2"/>
      <c r="S100" s="37"/>
      <c r="T100" s="13"/>
      <c r="U100" s="2"/>
      <c r="V100" s="29"/>
    </row>
    <row r="101" spans="2:22" x14ac:dyDescent="0.2">
      <c r="B101" s="42">
        <v>87</v>
      </c>
      <c r="C101" s="2"/>
      <c r="D101" s="2"/>
      <c r="E101" s="37"/>
      <c r="F101" s="13"/>
      <c r="G101" s="2"/>
      <c r="H101" s="2"/>
      <c r="I101" s="37"/>
      <c r="J101" s="13"/>
      <c r="K101" s="2"/>
      <c r="L101" s="29"/>
      <c r="M101" s="2"/>
      <c r="N101" s="2"/>
      <c r="O101" s="37"/>
      <c r="P101" s="13"/>
      <c r="Q101" s="2"/>
      <c r="R101" s="2"/>
      <c r="S101" s="37"/>
      <c r="T101" s="13"/>
      <c r="U101" s="2"/>
      <c r="V101" s="29"/>
    </row>
    <row r="102" spans="2:22" x14ac:dyDescent="0.2">
      <c r="B102" s="43">
        <v>88</v>
      </c>
      <c r="C102" s="2"/>
      <c r="D102" s="2"/>
      <c r="E102" s="37"/>
      <c r="F102" s="13"/>
      <c r="G102" s="2"/>
      <c r="H102" s="2"/>
      <c r="I102" s="37"/>
      <c r="J102" s="13"/>
      <c r="K102" s="2"/>
      <c r="L102" s="29"/>
      <c r="M102" s="2"/>
      <c r="N102" s="2"/>
      <c r="O102" s="37"/>
      <c r="P102" s="13"/>
      <c r="Q102" s="2">
        <v>2</v>
      </c>
      <c r="R102" s="2"/>
      <c r="S102" s="37"/>
      <c r="T102" s="13"/>
      <c r="U102" s="2">
        <v>2</v>
      </c>
      <c r="V102" s="29"/>
    </row>
    <row r="103" spans="2:22" x14ac:dyDescent="0.2">
      <c r="B103" s="42">
        <v>89</v>
      </c>
      <c r="C103" s="8"/>
      <c r="D103" s="8"/>
      <c r="E103" s="4"/>
      <c r="F103" s="9"/>
      <c r="G103" s="8"/>
      <c r="H103" s="8"/>
      <c r="I103" s="4"/>
      <c r="J103" s="9"/>
      <c r="K103" s="8"/>
      <c r="L103" s="34"/>
      <c r="M103" s="8"/>
      <c r="N103" s="8"/>
      <c r="O103" s="4"/>
      <c r="P103" s="9"/>
      <c r="Q103" s="8"/>
      <c r="R103" s="8"/>
      <c r="S103" s="4"/>
      <c r="T103" s="9"/>
      <c r="U103" s="8"/>
      <c r="V103" s="34"/>
    </row>
    <row r="104" spans="2:22" x14ac:dyDescent="0.2">
      <c r="B104" s="42">
        <v>90</v>
      </c>
      <c r="C104" s="2"/>
      <c r="D104" s="2"/>
      <c r="E104" s="37"/>
      <c r="F104" s="13"/>
      <c r="G104" s="2"/>
      <c r="H104" s="2"/>
      <c r="I104" s="37"/>
      <c r="J104" s="13"/>
      <c r="K104" s="2"/>
      <c r="L104" s="29"/>
      <c r="M104" s="2"/>
      <c r="N104" s="2"/>
      <c r="O104" s="37"/>
      <c r="P104" s="13"/>
      <c r="Q104" s="2"/>
      <c r="R104" s="2"/>
      <c r="S104" s="37"/>
      <c r="T104" s="13"/>
      <c r="U104" s="2"/>
      <c r="V104" s="29"/>
    </row>
    <row r="105" spans="2:22" x14ac:dyDescent="0.2">
      <c r="B105" s="42">
        <v>91</v>
      </c>
      <c r="C105" s="2"/>
      <c r="D105" s="2"/>
      <c r="E105" s="37"/>
      <c r="F105" s="13"/>
      <c r="G105" s="2"/>
      <c r="H105" s="2"/>
      <c r="I105" s="37"/>
      <c r="J105" s="13"/>
      <c r="K105" s="2"/>
      <c r="L105" s="29"/>
      <c r="M105" s="2"/>
      <c r="N105" s="2"/>
      <c r="O105" s="37"/>
      <c r="P105" s="13"/>
      <c r="Q105" s="2"/>
      <c r="R105" s="2"/>
      <c r="S105" s="37"/>
      <c r="T105" s="13"/>
      <c r="U105" s="2"/>
      <c r="V105" s="29"/>
    </row>
    <row r="106" spans="2:22" x14ac:dyDescent="0.2">
      <c r="B106" s="43">
        <v>92</v>
      </c>
      <c r="C106" s="7"/>
      <c r="D106" s="7"/>
      <c r="E106" s="10"/>
      <c r="F106" s="11"/>
      <c r="G106" s="7"/>
      <c r="H106" s="7"/>
      <c r="I106" s="10"/>
      <c r="J106" s="11"/>
      <c r="K106" s="7"/>
      <c r="L106" s="35"/>
      <c r="M106" s="7"/>
      <c r="N106" s="7"/>
      <c r="O106" s="10"/>
      <c r="P106" s="11"/>
      <c r="Q106" s="7"/>
      <c r="R106" s="7"/>
      <c r="S106" s="10"/>
      <c r="T106" s="11"/>
      <c r="U106" s="7"/>
      <c r="V106" s="35"/>
    </row>
    <row r="107" spans="2:22" ht="13.5" thickBot="1" x14ac:dyDescent="0.25">
      <c r="B107" s="42">
        <v>93</v>
      </c>
      <c r="C107" s="8"/>
      <c r="D107" s="8"/>
      <c r="E107" s="4"/>
      <c r="F107" s="9"/>
      <c r="G107" s="8"/>
      <c r="H107" s="8"/>
      <c r="I107" s="4"/>
      <c r="J107" s="9"/>
      <c r="K107" s="8"/>
      <c r="L107" s="34"/>
      <c r="M107" s="46">
        <v>1</v>
      </c>
      <c r="N107" s="21"/>
      <c r="O107" s="39"/>
      <c r="P107" s="40"/>
      <c r="Q107" s="21">
        <v>1</v>
      </c>
      <c r="R107" s="40"/>
      <c r="S107" s="39"/>
      <c r="T107" s="40"/>
      <c r="U107" s="21">
        <v>2</v>
      </c>
      <c r="V107" s="41"/>
    </row>
    <row r="108" spans="2:22" x14ac:dyDescent="0.2">
      <c r="B108" s="38">
        <v>94</v>
      </c>
      <c r="C108" s="45"/>
      <c r="D108" s="2"/>
      <c r="E108" s="37"/>
      <c r="F108" s="13"/>
      <c r="G108" s="2"/>
      <c r="H108" s="2"/>
      <c r="I108" s="37"/>
      <c r="J108" s="13"/>
      <c r="K108" s="2"/>
      <c r="L108" s="29"/>
      <c r="M108" s="2"/>
      <c r="N108" s="2"/>
      <c r="O108" s="37"/>
      <c r="P108" s="13"/>
      <c r="Q108" s="2"/>
      <c r="R108" s="2"/>
      <c r="S108" s="37"/>
      <c r="T108" s="13"/>
      <c r="U108" s="2"/>
      <c r="V108" s="29"/>
    </row>
    <row r="109" spans="2:22" x14ac:dyDescent="0.2">
      <c r="B109" s="38">
        <v>95</v>
      </c>
      <c r="C109" s="45"/>
      <c r="D109" s="2"/>
      <c r="E109" s="37"/>
      <c r="F109" s="13"/>
      <c r="G109" s="2"/>
      <c r="H109" s="2"/>
      <c r="I109" s="37"/>
      <c r="J109" s="13"/>
      <c r="K109" s="2"/>
      <c r="L109" s="29"/>
      <c r="M109" s="2"/>
      <c r="N109" s="2"/>
      <c r="O109" s="37"/>
      <c r="P109" s="13"/>
      <c r="Q109" s="2"/>
      <c r="R109" s="2"/>
      <c r="S109" s="37"/>
      <c r="T109" s="13"/>
      <c r="U109" s="2"/>
      <c r="V109" s="29"/>
    </row>
    <row r="110" spans="2:22" x14ac:dyDescent="0.2">
      <c r="B110" s="76">
        <v>96</v>
      </c>
      <c r="C110" s="45"/>
      <c r="D110" s="2"/>
      <c r="E110" s="37"/>
      <c r="F110" s="13"/>
      <c r="G110" s="2"/>
      <c r="H110" s="2"/>
      <c r="I110" s="37"/>
      <c r="J110" s="13"/>
      <c r="K110" s="2"/>
      <c r="L110" s="29"/>
      <c r="M110" s="2"/>
      <c r="N110" s="2"/>
      <c r="O110" s="37"/>
      <c r="P110" s="13"/>
      <c r="Q110" s="2"/>
      <c r="R110" s="2"/>
      <c r="S110" s="37"/>
      <c r="T110" s="13"/>
      <c r="U110" s="2"/>
      <c r="V110" s="29"/>
    </row>
    <row r="111" spans="2:22" x14ac:dyDescent="0.2">
      <c r="B111" s="38">
        <v>97</v>
      </c>
      <c r="C111" s="17"/>
      <c r="D111" s="8"/>
      <c r="E111" s="4"/>
      <c r="F111" s="9"/>
      <c r="G111" s="8"/>
      <c r="H111" s="8"/>
      <c r="I111" s="4"/>
      <c r="J111" s="9"/>
      <c r="K111" s="8"/>
      <c r="L111" s="34"/>
      <c r="M111" s="8"/>
      <c r="N111" s="8"/>
      <c r="O111" s="4"/>
      <c r="P111" s="9"/>
      <c r="Q111" s="8"/>
      <c r="R111" s="8"/>
      <c r="S111" s="4"/>
      <c r="T111" s="9"/>
      <c r="U111" s="8"/>
      <c r="V111" s="34"/>
    </row>
    <row r="112" spans="2:22" x14ac:dyDescent="0.2">
      <c r="B112" s="38">
        <v>98</v>
      </c>
      <c r="C112" s="45"/>
      <c r="D112" s="2"/>
      <c r="E112" s="37"/>
      <c r="F112" s="13"/>
      <c r="G112" s="2"/>
      <c r="H112" s="2"/>
      <c r="I112" s="37"/>
      <c r="J112" s="13"/>
      <c r="K112" s="2"/>
      <c r="L112" s="29"/>
      <c r="M112" s="2"/>
      <c r="N112" s="2"/>
      <c r="O112" s="37"/>
      <c r="P112" s="13"/>
      <c r="Q112" s="2"/>
      <c r="R112" s="2"/>
      <c r="S112" s="37"/>
      <c r="T112" s="13"/>
      <c r="U112" s="2"/>
      <c r="V112" s="29"/>
    </row>
    <row r="113" spans="2:22" x14ac:dyDescent="0.2">
      <c r="B113" s="38">
        <v>99</v>
      </c>
      <c r="C113" s="45"/>
      <c r="D113" s="2"/>
      <c r="E113" s="37"/>
      <c r="F113" s="13"/>
      <c r="G113" s="2"/>
      <c r="H113" s="2"/>
      <c r="I113" s="37"/>
      <c r="J113" s="13"/>
      <c r="K113" s="2"/>
      <c r="L113" s="29"/>
      <c r="M113" s="2"/>
      <c r="N113" s="2"/>
      <c r="O113" s="37"/>
      <c r="P113" s="13"/>
      <c r="Q113" s="2"/>
      <c r="R113" s="2"/>
      <c r="S113" s="37"/>
      <c r="T113" s="13"/>
      <c r="U113" s="2"/>
      <c r="V113" s="29"/>
    </row>
    <row r="114" spans="2:22" x14ac:dyDescent="0.2">
      <c r="B114" s="76">
        <v>100</v>
      </c>
      <c r="C114" s="16"/>
      <c r="D114" s="7"/>
      <c r="E114" s="10"/>
      <c r="F114" s="11"/>
      <c r="G114" s="7"/>
      <c r="H114" s="7"/>
      <c r="I114" s="10"/>
      <c r="J114" s="11"/>
      <c r="K114" s="7"/>
      <c r="L114" s="35"/>
      <c r="M114" s="7"/>
      <c r="N114" s="7"/>
      <c r="O114" s="10"/>
      <c r="P114" s="11"/>
      <c r="Q114" s="7"/>
      <c r="R114" s="7"/>
      <c r="S114" s="10"/>
      <c r="T114" s="11"/>
      <c r="U114" s="7"/>
      <c r="V114" s="35"/>
    </row>
    <row r="115" spans="2:22" x14ac:dyDescent="0.2">
      <c r="B115" s="38">
        <v>101</v>
      </c>
      <c r="C115" s="45"/>
      <c r="D115" s="2"/>
      <c r="E115" s="37"/>
      <c r="F115" s="13"/>
      <c r="G115" s="2"/>
      <c r="H115" s="2"/>
      <c r="I115" s="37"/>
      <c r="J115" s="13"/>
      <c r="K115" s="2"/>
      <c r="L115" s="29"/>
      <c r="M115" s="2"/>
      <c r="N115" s="2"/>
      <c r="O115" s="37"/>
      <c r="P115" s="13"/>
      <c r="Q115" s="2"/>
      <c r="R115" s="2"/>
      <c r="S115" s="37"/>
      <c r="T115" s="13"/>
      <c r="U115" s="2" t="str">
        <f t="shared" ref="U115:V132" si="0">IF(M115+O115+Q115+S115=0,"",M115+O115+Q115+S115)</f>
        <v/>
      </c>
      <c r="V115" s="29" t="str">
        <f t="shared" si="0"/>
        <v/>
      </c>
    </row>
    <row r="116" spans="2:22" x14ac:dyDescent="0.2">
      <c r="B116" s="38">
        <v>102</v>
      </c>
      <c r="C116" s="45"/>
      <c r="D116" s="2"/>
      <c r="E116" s="37"/>
      <c r="F116" s="13"/>
      <c r="G116" s="2"/>
      <c r="H116" s="2"/>
      <c r="I116" s="37"/>
      <c r="J116" s="13"/>
      <c r="K116" s="2"/>
      <c r="L116" s="29"/>
      <c r="M116" s="2"/>
      <c r="N116" s="2"/>
      <c r="O116" s="37"/>
      <c r="P116" s="13"/>
      <c r="Q116" s="2"/>
      <c r="R116" s="2"/>
      <c r="S116" s="37"/>
      <c r="T116" s="13"/>
      <c r="U116" s="2" t="str">
        <f t="shared" si="0"/>
        <v/>
      </c>
      <c r="V116" s="29" t="str">
        <f t="shared" si="0"/>
        <v/>
      </c>
    </row>
    <row r="117" spans="2:22" x14ac:dyDescent="0.2">
      <c r="B117" s="38">
        <v>103</v>
      </c>
      <c r="C117" s="45"/>
      <c r="D117" s="2"/>
      <c r="E117" s="37"/>
      <c r="F117" s="13"/>
      <c r="G117" s="2"/>
      <c r="H117" s="2"/>
      <c r="I117" s="37"/>
      <c r="J117" s="13"/>
      <c r="K117" s="2"/>
      <c r="L117" s="29"/>
      <c r="M117" s="2"/>
      <c r="N117" s="2"/>
      <c r="O117" s="37"/>
      <c r="P117" s="13"/>
      <c r="Q117" s="2"/>
      <c r="R117" s="2"/>
      <c r="S117" s="37"/>
      <c r="T117" s="13"/>
      <c r="U117" s="2" t="str">
        <f t="shared" si="0"/>
        <v/>
      </c>
      <c r="V117" s="29" t="str">
        <f t="shared" si="0"/>
        <v/>
      </c>
    </row>
    <row r="118" spans="2:22" x14ac:dyDescent="0.2">
      <c r="B118" s="76">
        <v>104</v>
      </c>
      <c r="C118" s="16"/>
      <c r="D118" s="7"/>
      <c r="E118" s="10"/>
      <c r="F118" s="11"/>
      <c r="G118" s="7"/>
      <c r="H118" s="7"/>
      <c r="I118" s="10"/>
      <c r="J118" s="11"/>
      <c r="K118" s="7"/>
      <c r="L118" s="35"/>
      <c r="M118" s="7"/>
      <c r="N118" s="7"/>
      <c r="O118" s="10"/>
      <c r="P118" s="11"/>
      <c r="Q118" s="7"/>
      <c r="R118" s="7"/>
      <c r="S118" s="10"/>
      <c r="T118" s="11"/>
      <c r="U118" s="7" t="str">
        <f t="shared" si="0"/>
        <v/>
      </c>
      <c r="V118" s="35" t="str">
        <f t="shared" si="0"/>
        <v/>
      </c>
    </row>
    <row r="119" spans="2:22" x14ac:dyDescent="0.2">
      <c r="B119" s="38">
        <v>105</v>
      </c>
      <c r="C119" s="45"/>
      <c r="D119" s="2"/>
      <c r="E119" s="37"/>
      <c r="F119" s="13"/>
      <c r="G119" s="2"/>
      <c r="H119" s="2"/>
      <c r="I119" s="37"/>
      <c r="J119" s="13"/>
      <c r="K119" s="2"/>
      <c r="L119" s="29"/>
      <c r="M119" s="2"/>
      <c r="N119" s="2"/>
      <c r="O119" s="37"/>
      <c r="P119" s="13"/>
      <c r="Q119" s="2"/>
      <c r="R119" s="2"/>
      <c r="S119" s="37"/>
      <c r="T119" s="13"/>
      <c r="U119" s="2" t="str">
        <f t="shared" si="0"/>
        <v/>
      </c>
      <c r="V119" s="29" t="str">
        <f t="shared" si="0"/>
        <v/>
      </c>
    </row>
    <row r="120" spans="2:22" x14ac:dyDescent="0.2">
      <c r="B120" s="38">
        <v>106</v>
      </c>
      <c r="C120" s="45"/>
      <c r="D120" s="2"/>
      <c r="E120" s="37"/>
      <c r="F120" s="13"/>
      <c r="G120" s="2"/>
      <c r="H120" s="2"/>
      <c r="I120" s="37"/>
      <c r="J120" s="13"/>
      <c r="K120" s="2"/>
      <c r="L120" s="29"/>
      <c r="M120" s="2"/>
      <c r="N120" s="2"/>
      <c r="O120" s="37"/>
      <c r="P120" s="13"/>
      <c r="Q120" s="2"/>
      <c r="R120" s="2"/>
      <c r="S120" s="37"/>
      <c r="T120" s="13"/>
      <c r="U120" s="2" t="str">
        <f t="shared" si="0"/>
        <v/>
      </c>
      <c r="V120" s="29" t="str">
        <f t="shared" si="0"/>
        <v/>
      </c>
    </row>
    <row r="121" spans="2:22" x14ac:dyDescent="0.2">
      <c r="B121" s="38">
        <v>107</v>
      </c>
      <c r="C121" s="45"/>
      <c r="D121" s="2"/>
      <c r="E121" s="37"/>
      <c r="F121" s="13"/>
      <c r="G121" s="2"/>
      <c r="H121" s="2"/>
      <c r="I121" s="37"/>
      <c r="J121" s="13"/>
      <c r="K121" s="2"/>
      <c r="L121" s="29"/>
      <c r="M121" s="2"/>
      <c r="N121" s="2"/>
      <c r="O121" s="37"/>
      <c r="P121" s="13"/>
      <c r="Q121" s="2"/>
      <c r="R121" s="2"/>
      <c r="S121" s="37"/>
      <c r="T121" s="13"/>
      <c r="U121" s="2" t="str">
        <f t="shared" si="0"/>
        <v/>
      </c>
      <c r="V121" s="29" t="str">
        <f t="shared" si="0"/>
        <v/>
      </c>
    </row>
    <row r="122" spans="2:22" x14ac:dyDescent="0.2">
      <c r="B122" s="76">
        <v>108</v>
      </c>
      <c r="C122" s="16"/>
      <c r="D122" s="7"/>
      <c r="E122" s="10"/>
      <c r="F122" s="11"/>
      <c r="G122" s="7"/>
      <c r="H122" s="7"/>
      <c r="I122" s="10"/>
      <c r="J122" s="11"/>
      <c r="K122" s="7"/>
      <c r="L122" s="35"/>
      <c r="M122" s="7"/>
      <c r="N122" s="7"/>
      <c r="O122" s="10"/>
      <c r="P122" s="11"/>
      <c r="Q122" s="7"/>
      <c r="R122" s="7"/>
      <c r="S122" s="10"/>
      <c r="T122" s="11"/>
      <c r="U122" s="7" t="str">
        <f t="shared" si="0"/>
        <v/>
      </c>
      <c r="V122" s="35" t="str">
        <f t="shared" si="0"/>
        <v/>
      </c>
    </row>
    <row r="123" spans="2:22" x14ac:dyDescent="0.2">
      <c r="B123" s="38">
        <v>109</v>
      </c>
      <c r="C123" s="45"/>
      <c r="D123" s="2"/>
      <c r="E123" s="37"/>
      <c r="F123" s="13"/>
      <c r="G123" s="2"/>
      <c r="H123" s="2"/>
      <c r="I123" s="37"/>
      <c r="J123" s="13"/>
      <c r="K123" s="37"/>
      <c r="L123" s="29"/>
      <c r="M123" s="2"/>
      <c r="N123" s="2"/>
      <c r="O123" s="37"/>
      <c r="P123" s="13"/>
      <c r="Q123" s="2"/>
      <c r="R123" s="2"/>
      <c r="S123" s="37"/>
      <c r="T123" s="13"/>
      <c r="U123" s="37" t="str">
        <f t="shared" si="0"/>
        <v/>
      </c>
      <c r="V123" s="29" t="str">
        <f t="shared" si="0"/>
        <v/>
      </c>
    </row>
    <row r="124" spans="2:22" x14ac:dyDescent="0.2">
      <c r="B124" s="38">
        <v>110</v>
      </c>
      <c r="C124" s="45"/>
      <c r="D124" s="2"/>
      <c r="E124" s="37"/>
      <c r="F124" s="13"/>
      <c r="G124" s="2"/>
      <c r="H124" s="2"/>
      <c r="I124" s="37"/>
      <c r="J124" s="13"/>
      <c r="K124" s="37"/>
      <c r="L124" s="29"/>
      <c r="M124" s="2"/>
      <c r="N124" s="2"/>
      <c r="O124" s="37"/>
      <c r="P124" s="13"/>
      <c r="Q124" s="2"/>
      <c r="R124" s="2"/>
      <c r="S124" s="37"/>
      <c r="T124" s="13"/>
      <c r="U124" s="37" t="str">
        <f t="shared" si="0"/>
        <v/>
      </c>
      <c r="V124" s="29" t="str">
        <f t="shared" si="0"/>
        <v/>
      </c>
    </row>
    <row r="125" spans="2:22" x14ac:dyDescent="0.2">
      <c r="B125" s="38">
        <v>111</v>
      </c>
      <c r="C125" s="45"/>
      <c r="D125" s="2"/>
      <c r="E125" s="37"/>
      <c r="F125" s="13"/>
      <c r="G125" s="2"/>
      <c r="H125" s="2"/>
      <c r="I125" s="37"/>
      <c r="J125" s="13"/>
      <c r="K125" s="37"/>
      <c r="L125" s="29"/>
      <c r="M125" s="2"/>
      <c r="N125" s="2"/>
      <c r="O125" s="37"/>
      <c r="P125" s="13"/>
      <c r="Q125" s="2"/>
      <c r="R125" s="2"/>
      <c r="S125" s="37"/>
      <c r="T125" s="13"/>
      <c r="U125" s="37" t="str">
        <f t="shared" si="0"/>
        <v/>
      </c>
      <c r="V125" s="29" t="str">
        <f t="shared" si="0"/>
        <v/>
      </c>
    </row>
    <row r="126" spans="2:22" x14ac:dyDescent="0.2">
      <c r="B126" s="76">
        <v>112</v>
      </c>
      <c r="C126" s="16"/>
      <c r="D126" s="7"/>
      <c r="E126" s="10"/>
      <c r="F126" s="11"/>
      <c r="G126" s="7"/>
      <c r="H126" s="7"/>
      <c r="I126" s="10"/>
      <c r="J126" s="11"/>
      <c r="K126" s="10"/>
      <c r="L126" s="29"/>
      <c r="M126" s="7"/>
      <c r="N126" s="7"/>
      <c r="O126" s="10"/>
      <c r="P126" s="11"/>
      <c r="Q126" s="7"/>
      <c r="R126" s="7"/>
      <c r="S126" s="10"/>
      <c r="T126" s="11"/>
      <c r="U126" s="10" t="str">
        <f>IF(M126+O126+Q126+S126=0,"",M126+O126+Q126+S126)</f>
        <v/>
      </c>
      <c r="V126" s="29" t="str">
        <f t="shared" si="0"/>
        <v/>
      </c>
    </row>
    <row r="127" spans="2:22" x14ac:dyDescent="0.2">
      <c r="B127" s="38">
        <v>113</v>
      </c>
      <c r="C127" s="45"/>
      <c r="D127" s="2"/>
      <c r="E127" s="37"/>
      <c r="F127" s="13"/>
      <c r="G127" s="2"/>
      <c r="H127" s="2"/>
      <c r="I127" s="37"/>
      <c r="J127" s="13"/>
      <c r="K127" s="37"/>
      <c r="L127" s="34"/>
      <c r="M127" s="2"/>
      <c r="N127" s="2"/>
      <c r="O127" s="37"/>
      <c r="P127" s="13"/>
      <c r="Q127" s="2"/>
      <c r="R127" s="2"/>
      <c r="S127" s="37"/>
      <c r="T127" s="13"/>
      <c r="U127" s="37" t="str">
        <f t="shared" si="0"/>
        <v/>
      </c>
      <c r="V127" s="34" t="str">
        <f t="shared" si="0"/>
        <v/>
      </c>
    </row>
    <row r="128" spans="2:22" x14ac:dyDescent="0.2">
      <c r="B128" s="38">
        <v>114</v>
      </c>
      <c r="C128" s="45"/>
      <c r="D128" s="2"/>
      <c r="E128" s="37"/>
      <c r="F128" s="13"/>
      <c r="G128" s="2"/>
      <c r="H128" s="2"/>
      <c r="I128" s="37"/>
      <c r="J128" s="13"/>
      <c r="K128" s="37"/>
      <c r="L128" s="29"/>
      <c r="M128" s="2"/>
      <c r="N128" s="2"/>
      <c r="O128" s="37"/>
      <c r="P128" s="13"/>
      <c r="Q128" s="2"/>
      <c r="R128" s="2"/>
      <c r="S128" s="37"/>
      <c r="T128" s="13"/>
      <c r="U128" s="37" t="str">
        <f t="shared" si="0"/>
        <v/>
      </c>
      <c r="V128" s="29" t="str">
        <f t="shared" si="0"/>
        <v/>
      </c>
    </row>
    <row r="129" spans="2:22" x14ac:dyDescent="0.2">
      <c r="B129" s="38">
        <v>115</v>
      </c>
      <c r="C129" s="45"/>
      <c r="D129" s="2"/>
      <c r="E129" s="37"/>
      <c r="F129" s="13"/>
      <c r="G129" s="2"/>
      <c r="H129" s="2"/>
      <c r="I129" s="37"/>
      <c r="J129" s="13"/>
      <c r="K129" s="37"/>
      <c r="L129" s="29"/>
      <c r="M129" s="2"/>
      <c r="N129" s="2"/>
      <c r="O129" s="37"/>
      <c r="P129" s="13"/>
      <c r="Q129" s="2"/>
      <c r="R129" s="2"/>
      <c r="S129" s="37"/>
      <c r="T129" s="13"/>
      <c r="U129" s="37" t="str">
        <f t="shared" si="0"/>
        <v/>
      </c>
      <c r="V129" s="29" t="str">
        <f t="shared" si="0"/>
        <v/>
      </c>
    </row>
    <row r="130" spans="2:22" x14ac:dyDescent="0.2">
      <c r="B130" s="76">
        <v>116</v>
      </c>
      <c r="C130" s="16"/>
      <c r="D130" s="7"/>
      <c r="E130" s="10"/>
      <c r="F130" s="11"/>
      <c r="G130" s="7"/>
      <c r="H130" s="7"/>
      <c r="I130" s="10"/>
      <c r="J130" s="11"/>
      <c r="K130" s="10"/>
      <c r="L130" s="35"/>
      <c r="M130" s="7"/>
      <c r="N130" s="7"/>
      <c r="O130" s="10"/>
      <c r="P130" s="11"/>
      <c r="Q130" s="7"/>
      <c r="R130" s="7"/>
      <c r="S130" s="10"/>
      <c r="T130" s="11"/>
      <c r="U130" s="10" t="str">
        <f t="shared" si="0"/>
        <v/>
      </c>
      <c r="V130" s="35" t="str">
        <f t="shared" si="0"/>
        <v/>
      </c>
    </row>
    <row r="131" spans="2:22" x14ac:dyDescent="0.2">
      <c r="B131" s="38">
        <v>117</v>
      </c>
      <c r="C131" s="45"/>
      <c r="D131" s="2"/>
      <c r="E131" s="37"/>
      <c r="F131" s="13"/>
      <c r="G131" s="2"/>
      <c r="H131" s="2"/>
      <c r="I131" s="37"/>
      <c r="J131" s="13"/>
      <c r="K131" s="37"/>
      <c r="L131" s="29"/>
      <c r="M131" s="2"/>
      <c r="N131" s="2"/>
      <c r="O131" s="37"/>
      <c r="P131" s="13"/>
      <c r="Q131" s="2"/>
      <c r="R131" s="2"/>
      <c r="S131" s="37"/>
      <c r="T131" s="13"/>
      <c r="U131" s="37" t="str">
        <f t="shared" si="0"/>
        <v/>
      </c>
      <c r="V131" s="29" t="str">
        <f t="shared" si="0"/>
        <v/>
      </c>
    </row>
    <row r="132" spans="2:22" x14ac:dyDescent="0.2">
      <c r="B132" s="38">
        <v>118</v>
      </c>
      <c r="C132" s="45"/>
      <c r="D132" s="2"/>
      <c r="E132" s="37"/>
      <c r="F132" s="13"/>
      <c r="G132" s="2"/>
      <c r="H132" s="2"/>
      <c r="I132" s="37"/>
      <c r="J132" s="13"/>
      <c r="K132" s="37"/>
      <c r="L132" s="29"/>
      <c r="M132" s="2"/>
      <c r="N132" s="2"/>
      <c r="O132" s="37"/>
      <c r="P132" s="13"/>
      <c r="Q132" s="2"/>
      <c r="R132" s="2"/>
      <c r="S132" s="37"/>
      <c r="T132" s="13"/>
      <c r="U132" s="37" t="str">
        <f t="shared" si="0"/>
        <v/>
      </c>
      <c r="V132" s="29" t="str">
        <f t="shared" si="0"/>
        <v/>
      </c>
    </row>
    <row r="133" spans="2:22" x14ac:dyDescent="0.2">
      <c r="B133" s="38">
        <v>119</v>
      </c>
      <c r="C133" s="45"/>
      <c r="D133" s="2"/>
      <c r="E133" s="37"/>
      <c r="F133" s="13"/>
      <c r="G133" s="2"/>
      <c r="H133" s="2"/>
      <c r="I133" s="37"/>
      <c r="J133" s="13"/>
      <c r="K133" s="37"/>
      <c r="L133" s="29"/>
      <c r="M133" s="2"/>
      <c r="N133" s="2"/>
      <c r="O133" s="37"/>
      <c r="P133" s="13"/>
      <c r="Q133" s="2"/>
      <c r="R133" s="2"/>
      <c r="S133" s="37"/>
      <c r="T133" s="13"/>
      <c r="U133" s="37" t="str">
        <f t="shared" ref="U133:U138" si="1">IF(M133+O133+Q133+S133=0,"",M133+O133+Q133+S133)</f>
        <v/>
      </c>
      <c r="V133" s="29" t="str">
        <f t="shared" ref="V133:V138" si="2">IF(N133+P133+R133+T133=0,"",N133+P133+R133+T133)</f>
        <v/>
      </c>
    </row>
    <row r="134" spans="2:22" x14ac:dyDescent="0.2">
      <c r="B134" s="76">
        <v>120</v>
      </c>
      <c r="C134" s="16"/>
      <c r="D134" s="7"/>
      <c r="E134" s="10"/>
      <c r="F134" s="11"/>
      <c r="G134" s="7"/>
      <c r="H134" s="7"/>
      <c r="I134" s="10"/>
      <c r="J134" s="11"/>
      <c r="K134" s="37"/>
      <c r="L134" s="29"/>
      <c r="M134" s="7"/>
      <c r="N134" s="7"/>
      <c r="O134" s="10"/>
      <c r="P134" s="11"/>
      <c r="Q134" s="7"/>
      <c r="R134" s="7"/>
      <c r="S134" s="10"/>
      <c r="T134" s="11"/>
      <c r="U134" s="37" t="str">
        <f t="shared" si="1"/>
        <v/>
      </c>
      <c r="V134" s="29" t="str">
        <f t="shared" si="2"/>
        <v/>
      </c>
    </row>
    <row r="135" spans="2:22" x14ac:dyDescent="0.2">
      <c r="B135" s="38">
        <v>121</v>
      </c>
      <c r="C135" s="45"/>
      <c r="D135" s="2"/>
      <c r="E135" s="37"/>
      <c r="F135" s="13"/>
      <c r="G135" s="2"/>
      <c r="H135" s="2"/>
      <c r="I135" s="37"/>
      <c r="J135" s="13"/>
      <c r="K135" s="4"/>
      <c r="L135" s="34"/>
      <c r="M135" s="2"/>
      <c r="N135" s="2"/>
      <c r="O135" s="37"/>
      <c r="P135" s="13"/>
      <c r="Q135" s="2"/>
      <c r="R135" s="2"/>
      <c r="S135" s="37"/>
      <c r="T135" s="13"/>
      <c r="U135" s="4" t="str">
        <f t="shared" si="1"/>
        <v/>
      </c>
      <c r="V135" s="34" t="str">
        <f t="shared" si="2"/>
        <v/>
      </c>
    </row>
    <row r="136" spans="2:22" x14ac:dyDescent="0.2">
      <c r="B136" s="38">
        <v>122</v>
      </c>
      <c r="C136" s="45"/>
      <c r="D136" s="2"/>
      <c r="E136" s="37"/>
      <c r="F136" s="13"/>
      <c r="G136" s="2"/>
      <c r="H136" s="2"/>
      <c r="I136" s="37"/>
      <c r="J136" s="13"/>
      <c r="K136" s="37"/>
      <c r="L136" s="29"/>
      <c r="M136" s="2"/>
      <c r="N136" s="2"/>
      <c r="O136" s="37"/>
      <c r="P136" s="13"/>
      <c r="Q136" s="2"/>
      <c r="R136" s="2"/>
      <c r="S136" s="37"/>
      <c r="T136" s="13"/>
      <c r="U136" s="37" t="str">
        <f t="shared" si="1"/>
        <v/>
      </c>
      <c r="V136" s="29" t="str">
        <f t="shared" si="2"/>
        <v/>
      </c>
    </row>
    <row r="137" spans="2:22" x14ac:dyDescent="0.2">
      <c r="B137" s="38">
        <v>123</v>
      </c>
      <c r="C137" s="45"/>
      <c r="D137" s="2"/>
      <c r="E137" s="37"/>
      <c r="F137" s="13"/>
      <c r="G137" s="2"/>
      <c r="H137" s="2"/>
      <c r="I137" s="37"/>
      <c r="J137" s="13"/>
      <c r="K137" s="37"/>
      <c r="L137" s="29"/>
      <c r="M137" s="2"/>
      <c r="N137" s="2"/>
      <c r="O137" s="37"/>
      <c r="P137" s="13"/>
      <c r="Q137" s="2"/>
      <c r="R137" s="2"/>
      <c r="S137" s="37"/>
      <c r="T137" s="13"/>
      <c r="U137" s="37" t="str">
        <f t="shared" si="1"/>
        <v/>
      </c>
      <c r="V137" s="29" t="str">
        <f t="shared" si="2"/>
        <v/>
      </c>
    </row>
    <row r="138" spans="2:22" x14ac:dyDescent="0.2">
      <c r="B138" s="76">
        <v>124</v>
      </c>
      <c r="C138" s="16"/>
      <c r="D138" s="7"/>
      <c r="E138" s="10"/>
      <c r="F138" s="11"/>
      <c r="G138" s="7"/>
      <c r="H138" s="7"/>
      <c r="I138" s="10"/>
      <c r="J138" s="11"/>
      <c r="K138" s="10"/>
      <c r="L138" s="35"/>
      <c r="M138" s="7"/>
      <c r="N138" s="7"/>
      <c r="O138" s="10"/>
      <c r="P138" s="11"/>
      <c r="Q138" s="7"/>
      <c r="R138" s="7"/>
      <c r="S138" s="10"/>
      <c r="T138" s="11"/>
      <c r="U138" s="10" t="str">
        <f t="shared" si="1"/>
        <v/>
      </c>
      <c r="V138" s="35" t="str">
        <f t="shared" si="2"/>
        <v/>
      </c>
    </row>
    <row r="139" spans="2:22" ht="13.5" thickBot="1" x14ac:dyDescent="0.25">
      <c r="B139" s="38">
        <v>125</v>
      </c>
      <c r="C139" s="46">
        <v>1</v>
      </c>
      <c r="D139" s="21">
        <v>2</v>
      </c>
      <c r="E139" s="39"/>
      <c r="F139" s="40"/>
      <c r="G139" s="21"/>
      <c r="H139" s="21">
        <v>1</v>
      </c>
      <c r="I139" s="39"/>
      <c r="J139" s="40"/>
      <c r="K139" s="51">
        <v>1</v>
      </c>
      <c r="L139" s="31">
        <v>3</v>
      </c>
      <c r="M139" s="8"/>
      <c r="N139" s="8"/>
      <c r="O139" s="4"/>
      <c r="P139" s="9"/>
      <c r="Q139" s="8"/>
      <c r="R139" s="8"/>
      <c r="S139" s="4"/>
      <c r="T139" s="9"/>
      <c r="U139" s="37" t="str">
        <f>IF(M139+O139+Q139+S139=0,"",M139+O139+Q139+S139)</f>
        <v/>
      </c>
      <c r="V139" s="29" t="str">
        <f>IF(N139+P139+R139+T139=0,"",N139+P139+R139+T139)</f>
        <v/>
      </c>
    </row>
    <row r="140" spans="2:22" ht="16.5" customHeight="1" thickBot="1" x14ac:dyDescent="0.25">
      <c r="B140" s="54" t="s">
        <v>0</v>
      </c>
      <c r="C140" s="55">
        <f t="shared" ref="C140:L140" si="3">SUM(C8:C72)+SUM(C79:C139)</f>
        <v>228</v>
      </c>
      <c r="D140" s="117">
        <f t="shared" si="3"/>
        <v>62</v>
      </c>
      <c r="E140" s="57">
        <f t="shared" si="3"/>
        <v>42</v>
      </c>
      <c r="F140" s="117">
        <f t="shared" si="3"/>
        <v>7</v>
      </c>
      <c r="G140" s="57">
        <f t="shared" si="3"/>
        <v>61</v>
      </c>
      <c r="H140" s="117">
        <f t="shared" si="3"/>
        <v>9</v>
      </c>
      <c r="I140" s="57">
        <f t="shared" si="3"/>
        <v>0</v>
      </c>
      <c r="J140" s="117">
        <f t="shared" si="3"/>
        <v>0</v>
      </c>
      <c r="K140" s="57">
        <f t="shared" si="3"/>
        <v>331</v>
      </c>
      <c r="L140" s="118">
        <f t="shared" si="3"/>
        <v>78</v>
      </c>
      <c r="M140" s="55">
        <f t="shared" ref="M140:V140" si="4">SUM(M8:M72)+SUM(M79:M139)</f>
        <v>350</v>
      </c>
      <c r="N140" s="56">
        <f t="shared" si="4"/>
        <v>119</v>
      </c>
      <c r="O140" s="57">
        <f t="shared" si="4"/>
        <v>56</v>
      </c>
      <c r="P140" s="56">
        <f t="shared" si="4"/>
        <v>21</v>
      </c>
      <c r="Q140" s="57">
        <f t="shared" si="4"/>
        <v>219</v>
      </c>
      <c r="R140" s="56">
        <f t="shared" si="4"/>
        <v>52</v>
      </c>
      <c r="S140" s="57">
        <f t="shared" si="4"/>
        <v>0</v>
      </c>
      <c r="T140" s="56">
        <f t="shared" si="4"/>
        <v>0</v>
      </c>
      <c r="U140" s="57">
        <f t="shared" si="4"/>
        <v>625</v>
      </c>
      <c r="V140" s="59">
        <f t="shared" si="4"/>
        <v>192</v>
      </c>
    </row>
    <row r="141" spans="2:22" ht="16.5" customHeight="1" thickBot="1" x14ac:dyDescent="0.25">
      <c r="B141" s="60" t="s">
        <v>15</v>
      </c>
      <c r="C141" s="49"/>
      <c r="D141" s="50">
        <f>C140+D140</f>
        <v>290</v>
      </c>
      <c r="E141" s="51"/>
      <c r="F141" s="50">
        <f>E140+F140</f>
        <v>49</v>
      </c>
      <c r="G141" s="51"/>
      <c r="H141" s="50">
        <f>G140+H140</f>
        <v>70</v>
      </c>
      <c r="I141" s="51"/>
      <c r="J141" s="50">
        <f>I140+J140</f>
        <v>0</v>
      </c>
      <c r="K141" s="51"/>
      <c r="L141" s="31">
        <f>K140+L140</f>
        <v>409</v>
      </c>
      <c r="M141" s="49"/>
      <c r="N141" s="50">
        <f>M140+N140</f>
        <v>469</v>
      </c>
      <c r="O141" s="51"/>
      <c r="P141" s="50">
        <f>O140+P140</f>
        <v>77</v>
      </c>
      <c r="Q141" s="51"/>
      <c r="R141" s="50">
        <f>Q140+R140</f>
        <v>271</v>
      </c>
      <c r="S141" s="51"/>
      <c r="T141" s="50">
        <f>S140+T140</f>
        <v>0</v>
      </c>
      <c r="U141" s="51"/>
      <c r="V141" s="31">
        <f>U140+V140</f>
        <v>817</v>
      </c>
    </row>
    <row r="142" spans="2:22" ht="16.5" customHeight="1" thickBot="1" x14ac:dyDescent="0.25">
      <c r="B142" s="180" t="s">
        <v>14</v>
      </c>
      <c r="C142" s="117"/>
      <c r="D142" s="117"/>
      <c r="E142" s="117"/>
      <c r="F142" s="117"/>
      <c r="G142" s="117"/>
      <c r="H142" s="117"/>
      <c r="I142" s="201"/>
      <c r="J142" s="103"/>
      <c r="K142" s="117"/>
      <c r="L142" s="118"/>
      <c r="M142" s="56"/>
      <c r="N142" s="56"/>
      <c r="O142" s="117" t="s">
        <v>195</v>
      </c>
      <c r="P142" s="115"/>
      <c r="Q142" s="115"/>
      <c r="R142" s="115">
        <f>V141</f>
        <v>817</v>
      </c>
      <c r="S142" s="63" t="s">
        <v>3</v>
      </c>
      <c r="T142" s="347">
        <f>ROUND(R142/T144*100,1)</f>
        <v>15</v>
      </c>
      <c r="U142" s="115" t="s">
        <v>17</v>
      </c>
      <c r="V142" s="59"/>
    </row>
    <row r="143" spans="2:22" ht="16.5" customHeight="1" thickBot="1" x14ac:dyDescent="0.25">
      <c r="B143" s="79" t="s">
        <v>16</v>
      </c>
      <c r="C143" s="62"/>
      <c r="D143" s="26"/>
      <c r="E143" s="26"/>
      <c r="F143" s="26"/>
      <c r="G143" s="26"/>
      <c r="H143" s="26"/>
      <c r="I143" s="356" t="s">
        <v>196</v>
      </c>
      <c r="J143" s="356"/>
      <c r="K143" s="356"/>
      <c r="L143" s="387">
        <f>L141+V141</f>
        <v>1226</v>
      </c>
      <c r="M143" s="387"/>
      <c r="N143" s="201" t="s">
        <v>3</v>
      </c>
      <c r="O143" s="348">
        <f>ROUND(L143/T144*100,1)</f>
        <v>22.4</v>
      </c>
      <c r="P143" s="117" t="s">
        <v>17</v>
      </c>
      <c r="Q143" s="26"/>
      <c r="R143" s="26"/>
      <c r="S143" s="62"/>
      <c r="T143" s="26"/>
      <c r="U143" s="26"/>
      <c r="V143" s="31"/>
    </row>
    <row r="144" spans="2:22" ht="16.5" customHeight="1" thickBot="1" x14ac:dyDescent="0.25">
      <c r="H144" s="205"/>
      <c r="I144" s="205"/>
      <c r="J144" s="206"/>
      <c r="K144" s="206"/>
      <c r="L144" s="204"/>
      <c r="R144" s="355" t="s">
        <v>13</v>
      </c>
      <c r="S144" s="357"/>
      <c r="T144" s="389">
        <f>'3部長98'!L134+'3部長98'!V134+次長87!L134+次長87!V134+課長76!L134+課長76!V134+課長5課補6!L134+課長5課補6!V134+課補54!L134+課補54!V134+主査43!L134+主査43!V134+主任32!L142+主任32!V142+主事21!L141+主事21!V141</f>
        <v>5464</v>
      </c>
      <c r="U144" s="389"/>
      <c r="V144" s="187" t="s">
        <v>1</v>
      </c>
    </row>
    <row r="145" spans="2:21" x14ac:dyDescent="0.2">
      <c r="B145" s="36"/>
      <c r="J145" s="207"/>
      <c r="K145" s="207"/>
      <c r="T145" s="388"/>
      <c r="U145" s="388"/>
    </row>
    <row r="146" spans="2:21" x14ac:dyDescent="0.2">
      <c r="B146" s="36"/>
      <c r="L146" s="128"/>
      <c r="R146" s="128"/>
    </row>
    <row r="147" spans="2:21" x14ac:dyDescent="0.2">
      <c r="F147" s="128"/>
      <c r="Q147" s="128"/>
      <c r="R147" s="128"/>
    </row>
    <row r="148" spans="2:21" x14ac:dyDescent="0.2">
      <c r="Q148" s="128"/>
      <c r="R148" s="128"/>
    </row>
    <row r="149" spans="2:21" x14ac:dyDescent="0.2">
      <c r="Q149" s="128"/>
    </row>
  </sheetData>
  <mergeCells count="51">
    <mergeCell ref="Q6:R6"/>
    <mergeCell ref="S7:T7"/>
    <mergeCell ref="U7:V7"/>
    <mergeCell ref="M78:N78"/>
    <mergeCell ref="O78:P78"/>
    <mergeCell ref="Q78:R78"/>
    <mergeCell ref="S78:T78"/>
    <mergeCell ref="U78:V78"/>
    <mergeCell ref="U77:V77"/>
    <mergeCell ref="M5:V5"/>
    <mergeCell ref="M77:N77"/>
    <mergeCell ref="M6:N6"/>
    <mergeCell ref="S77:T77"/>
    <mergeCell ref="T145:U145"/>
    <mergeCell ref="R144:S144"/>
    <mergeCell ref="T144:U144"/>
    <mergeCell ref="M7:N7"/>
    <mergeCell ref="O7:P7"/>
    <mergeCell ref="Q7:R7"/>
    <mergeCell ref="M76:V76"/>
    <mergeCell ref="O77:P77"/>
    <mergeCell ref="Q77:R77"/>
    <mergeCell ref="S6:T6"/>
    <mergeCell ref="U6:V6"/>
    <mergeCell ref="O6:P6"/>
    <mergeCell ref="E7:F7"/>
    <mergeCell ref="G7:H7"/>
    <mergeCell ref="I7:J7"/>
    <mergeCell ref="K7:L7"/>
    <mergeCell ref="C5:L5"/>
    <mergeCell ref="C6:D6"/>
    <mergeCell ref="E6:F6"/>
    <mergeCell ref="G6:H6"/>
    <mergeCell ref="I6:J6"/>
    <mergeCell ref="K6:L6"/>
    <mergeCell ref="C4:V4"/>
    <mergeCell ref="C75:V75"/>
    <mergeCell ref="I143:K143"/>
    <mergeCell ref="L143:M143"/>
    <mergeCell ref="C78:D78"/>
    <mergeCell ref="E78:F78"/>
    <mergeCell ref="G78:H78"/>
    <mergeCell ref="I78:J78"/>
    <mergeCell ref="K78:L78"/>
    <mergeCell ref="C76:L76"/>
    <mergeCell ref="C77:D77"/>
    <mergeCell ref="E77:F77"/>
    <mergeCell ref="G77:H77"/>
    <mergeCell ref="I77:J77"/>
    <mergeCell ref="K77:L77"/>
    <mergeCell ref="C7:D7"/>
  </mergeCells>
  <phoneticPr fontId="1"/>
  <pageMargins left="0.70866141732283472" right="0.70866141732283472" top="0.74803149606299213" bottom="0.74803149606299213" header="0.31496062992125984" footer="0.31496062992125984"/>
  <pageSetup paperSize="9" scale="81" firstPageNumber="17" orientation="portrait" r:id="rId1"/>
  <rowBreaks count="1" manualBreakCount="1">
    <brk id="72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B1:Q141"/>
  <sheetViews>
    <sheetView view="pageBreakPreview" zoomScale="115" zoomScaleNormal="115" zoomScaleSheetLayoutView="115" workbookViewId="0">
      <pane xSplit="2" ySplit="8" topLeftCell="C9" activePane="bottomRight" state="frozen"/>
      <selection activeCell="B1" sqref="B1"/>
      <selection pane="topRight" activeCell="B1" sqref="B1"/>
      <selection pane="bottomLeft" activeCell="B1" sqref="B1"/>
      <selection pane="bottomRight" activeCell="T8" sqref="T8"/>
    </sheetView>
  </sheetViews>
  <sheetFormatPr defaultRowHeight="13" x14ac:dyDescent="0.2"/>
  <cols>
    <col min="1" max="1" width="1.6328125" customWidth="1"/>
    <col min="2" max="2" width="9.08984375" customWidth="1"/>
    <col min="3" max="17" width="6.08984375" customWidth="1"/>
  </cols>
  <sheetData>
    <row r="1" spans="2:17" ht="10.5" customHeight="1" x14ac:dyDescent="0.2">
      <c r="B1" s="1"/>
    </row>
    <row r="2" spans="2:17" ht="10.5" customHeight="1" x14ac:dyDescent="0.2"/>
    <row r="3" spans="2:17" ht="14.5" thickBot="1" x14ac:dyDescent="0.25">
      <c r="B3" s="12" t="s">
        <v>178</v>
      </c>
    </row>
    <row r="4" spans="2:17" ht="15.75" customHeight="1" thickBot="1" x14ac:dyDescent="0.25">
      <c r="B4" s="89" t="s">
        <v>5</v>
      </c>
      <c r="C4" s="396" t="s">
        <v>37</v>
      </c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3"/>
    </row>
    <row r="5" spans="2:17" ht="15.75" customHeight="1" thickBot="1" x14ac:dyDescent="0.25">
      <c r="B5" s="75" t="s">
        <v>4</v>
      </c>
      <c r="C5" s="363" t="s">
        <v>73</v>
      </c>
      <c r="D5" s="364"/>
      <c r="E5" s="364"/>
      <c r="F5" s="364"/>
      <c r="G5" s="386"/>
      <c r="H5" s="363" t="s">
        <v>74</v>
      </c>
      <c r="I5" s="364"/>
      <c r="J5" s="364"/>
      <c r="K5" s="364"/>
      <c r="L5" s="365"/>
      <c r="M5" s="366" t="s">
        <v>75</v>
      </c>
      <c r="N5" s="364"/>
      <c r="O5" s="364"/>
      <c r="P5" s="364"/>
      <c r="Q5" s="365"/>
    </row>
    <row r="6" spans="2:17" x14ac:dyDescent="0.2">
      <c r="B6" s="87" t="s">
        <v>2</v>
      </c>
      <c r="C6" s="396" t="s">
        <v>33</v>
      </c>
      <c r="D6" s="390" t="s">
        <v>34</v>
      </c>
      <c r="E6" s="398" t="s">
        <v>35</v>
      </c>
      <c r="F6" s="390" t="s">
        <v>36</v>
      </c>
      <c r="G6" s="398" t="s">
        <v>0</v>
      </c>
      <c r="H6" s="400" t="s">
        <v>33</v>
      </c>
      <c r="I6" s="390" t="s">
        <v>34</v>
      </c>
      <c r="J6" s="390" t="s">
        <v>35</v>
      </c>
      <c r="K6" s="390" t="s">
        <v>36</v>
      </c>
      <c r="L6" s="392" t="s">
        <v>0</v>
      </c>
      <c r="M6" s="394" t="s">
        <v>33</v>
      </c>
      <c r="N6" s="390" t="s">
        <v>34</v>
      </c>
      <c r="O6" s="390" t="s">
        <v>35</v>
      </c>
      <c r="P6" s="390" t="s">
        <v>36</v>
      </c>
      <c r="Q6" s="392" t="s">
        <v>0</v>
      </c>
    </row>
    <row r="7" spans="2:17" ht="13.5" thickBot="1" x14ac:dyDescent="0.25">
      <c r="B7" s="88" t="s">
        <v>12</v>
      </c>
      <c r="C7" s="397"/>
      <c r="D7" s="391"/>
      <c r="E7" s="399"/>
      <c r="F7" s="391"/>
      <c r="G7" s="399"/>
      <c r="H7" s="401"/>
      <c r="I7" s="391"/>
      <c r="J7" s="391"/>
      <c r="K7" s="391"/>
      <c r="L7" s="393"/>
      <c r="M7" s="395"/>
      <c r="N7" s="391"/>
      <c r="O7" s="391"/>
      <c r="P7" s="391"/>
      <c r="Q7" s="393"/>
    </row>
    <row r="8" spans="2:17" x14ac:dyDescent="0.2">
      <c r="B8" s="45"/>
      <c r="C8" s="161" t="s">
        <v>38</v>
      </c>
      <c r="D8" s="185" t="s">
        <v>38</v>
      </c>
      <c r="E8" s="163" t="s">
        <v>38</v>
      </c>
      <c r="F8" s="185" t="s">
        <v>38</v>
      </c>
      <c r="G8" s="163" t="s">
        <v>38</v>
      </c>
      <c r="H8" s="161" t="s">
        <v>38</v>
      </c>
      <c r="I8" s="185" t="s">
        <v>38</v>
      </c>
      <c r="J8" s="163" t="s">
        <v>38</v>
      </c>
      <c r="K8" s="185" t="s">
        <v>38</v>
      </c>
      <c r="L8" s="163" t="s">
        <v>38</v>
      </c>
      <c r="M8" s="161" t="s">
        <v>38</v>
      </c>
      <c r="N8" s="185" t="s">
        <v>38</v>
      </c>
      <c r="O8" s="163" t="s">
        <v>38</v>
      </c>
      <c r="P8" s="185" t="s">
        <v>38</v>
      </c>
      <c r="Q8" s="188" t="s">
        <v>38</v>
      </c>
    </row>
    <row r="9" spans="2:17" x14ac:dyDescent="0.2">
      <c r="B9" s="38">
        <v>1</v>
      </c>
      <c r="C9" s="45"/>
      <c r="D9" s="5"/>
      <c r="E9" s="37"/>
      <c r="F9" s="5"/>
      <c r="G9" s="37"/>
      <c r="H9" s="45"/>
      <c r="I9" s="5"/>
      <c r="J9" s="37"/>
      <c r="K9" s="37"/>
      <c r="L9" s="18"/>
      <c r="M9" s="2"/>
      <c r="N9" s="5"/>
      <c r="O9" s="37"/>
      <c r="P9" s="5"/>
      <c r="Q9" s="18"/>
    </row>
    <row r="10" spans="2:17" x14ac:dyDescent="0.2">
      <c r="B10" s="38">
        <v>2</v>
      </c>
      <c r="C10" s="45"/>
      <c r="D10" s="5"/>
      <c r="E10" s="37"/>
      <c r="F10" s="5"/>
      <c r="G10" s="37"/>
      <c r="H10" s="45"/>
      <c r="I10" s="5"/>
      <c r="J10" s="37"/>
      <c r="K10" s="37"/>
      <c r="L10" s="18"/>
      <c r="M10" s="2"/>
      <c r="N10" s="5"/>
      <c r="O10" s="37"/>
      <c r="P10" s="5"/>
      <c r="Q10" s="18"/>
    </row>
    <row r="11" spans="2:17" x14ac:dyDescent="0.2">
      <c r="B11" s="38">
        <v>3</v>
      </c>
      <c r="C11" s="45"/>
      <c r="D11" s="5"/>
      <c r="E11" s="37"/>
      <c r="F11" s="5"/>
      <c r="G11" s="37"/>
      <c r="H11" s="45"/>
      <c r="I11" s="5"/>
      <c r="J11" s="37"/>
      <c r="K11" s="37"/>
      <c r="L11" s="18"/>
      <c r="M11" s="2"/>
      <c r="N11" s="5"/>
      <c r="O11" s="37"/>
      <c r="P11" s="5"/>
      <c r="Q11" s="18"/>
    </row>
    <row r="12" spans="2:17" x14ac:dyDescent="0.2">
      <c r="B12" s="27">
        <v>4</v>
      </c>
      <c r="C12" s="16"/>
      <c r="D12" s="6"/>
      <c r="E12" s="10"/>
      <c r="F12" s="6"/>
      <c r="G12" s="10"/>
      <c r="H12" s="16"/>
      <c r="I12" s="6"/>
      <c r="J12" s="10"/>
      <c r="K12" s="10"/>
      <c r="L12" s="19"/>
      <c r="M12" s="7"/>
      <c r="N12" s="6"/>
      <c r="O12" s="10"/>
      <c r="P12" s="6"/>
      <c r="Q12" s="19"/>
    </row>
    <row r="13" spans="2:17" x14ac:dyDescent="0.2">
      <c r="B13" s="38">
        <v>5</v>
      </c>
      <c r="C13" s="45"/>
      <c r="D13" s="5"/>
      <c r="E13" s="37"/>
      <c r="F13" s="5"/>
      <c r="G13" s="37"/>
      <c r="H13" s="45"/>
      <c r="I13" s="5"/>
      <c r="J13" s="37"/>
      <c r="K13" s="37"/>
      <c r="L13" s="18"/>
      <c r="M13" s="2"/>
      <c r="N13" s="5"/>
      <c r="O13" s="37"/>
      <c r="P13" s="5"/>
      <c r="Q13" s="18"/>
    </row>
    <row r="14" spans="2:17" x14ac:dyDescent="0.2">
      <c r="B14" s="38">
        <v>6</v>
      </c>
      <c r="C14" s="45"/>
      <c r="D14" s="5"/>
      <c r="E14" s="37"/>
      <c r="F14" s="5"/>
      <c r="G14" s="37"/>
      <c r="H14" s="45"/>
      <c r="I14" s="5"/>
      <c r="J14" s="37"/>
      <c r="K14" s="37"/>
      <c r="L14" s="18"/>
      <c r="M14" s="2"/>
      <c r="N14" s="5"/>
      <c r="O14" s="37"/>
      <c r="P14" s="5"/>
      <c r="Q14" s="18"/>
    </row>
    <row r="15" spans="2:17" x14ac:dyDescent="0.2">
      <c r="B15" s="38">
        <v>7</v>
      </c>
      <c r="C15" s="45"/>
      <c r="D15" s="5"/>
      <c r="E15" s="37"/>
      <c r="F15" s="5"/>
      <c r="G15" s="37"/>
      <c r="H15" s="45"/>
      <c r="I15" s="5"/>
      <c r="J15" s="37"/>
      <c r="K15" s="37"/>
      <c r="L15" s="18"/>
      <c r="M15" s="2"/>
      <c r="N15" s="5"/>
      <c r="O15" s="37"/>
      <c r="P15" s="5"/>
      <c r="Q15" s="18"/>
    </row>
    <row r="16" spans="2:17" x14ac:dyDescent="0.2">
      <c r="B16" s="27">
        <v>8</v>
      </c>
      <c r="C16" s="16"/>
      <c r="D16" s="6"/>
      <c r="E16" s="10"/>
      <c r="F16" s="6"/>
      <c r="G16" s="10"/>
      <c r="H16" s="16"/>
      <c r="I16" s="6"/>
      <c r="J16" s="10"/>
      <c r="K16" s="10"/>
      <c r="L16" s="19"/>
      <c r="M16" s="7"/>
      <c r="N16" s="6"/>
      <c r="O16" s="10"/>
      <c r="P16" s="6"/>
      <c r="Q16" s="19"/>
    </row>
    <row r="17" spans="2:17" x14ac:dyDescent="0.2">
      <c r="B17" s="38">
        <v>9</v>
      </c>
      <c r="C17" s="45"/>
      <c r="D17" s="5"/>
      <c r="E17" s="37"/>
      <c r="F17" s="5"/>
      <c r="G17" s="37"/>
      <c r="H17" s="45"/>
      <c r="I17" s="5"/>
      <c r="J17" s="37"/>
      <c r="K17" s="37"/>
      <c r="L17" s="18"/>
      <c r="M17" s="2"/>
      <c r="N17" s="5"/>
      <c r="O17" s="37"/>
      <c r="P17" s="5"/>
      <c r="Q17" s="18"/>
    </row>
    <row r="18" spans="2:17" x14ac:dyDescent="0.2">
      <c r="B18" s="38">
        <v>10</v>
      </c>
      <c r="C18" s="45"/>
      <c r="D18" s="5"/>
      <c r="E18" s="37"/>
      <c r="F18" s="5"/>
      <c r="G18" s="37"/>
      <c r="H18" s="45"/>
      <c r="I18" s="5"/>
      <c r="J18" s="37"/>
      <c r="K18" s="37"/>
      <c r="L18" s="18"/>
      <c r="M18" s="2"/>
      <c r="N18" s="5"/>
      <c r="O18" s="37"/>
      <c r="P18" s="5"/>
      <c r="Q18" s="18"/>
    </row>
    <row r="19" spans="2:17" x14ac:dyDescent="0.2">
      <c r="B19" s="38">
        <v>11</v>
      </c>
      <c r="C19" s="45"/>
      <c r="D19" s="5"/>
      <c r="E19" s="37"/>
      <c r="F19" s="5"/>
      <c r="G19" s="37"/>
      <c r="H19" s="45"/>
      <c r="I19" s="5"/>
      <c r="J19" s="37"/>
      <c r="K19" s="37"/>
      <c r="L19" s="18"/>
      <c r="M19" s="2"/>
      <c r="N19" s="5"/>
      <c r="O19" s="37"/>
      <c r="P19" s="5"/>
      <c r="Q19" s="18"/>
    </row>
    <row r="20" spans="2:17" x14ac:dyDescent="0.2">
      <c r="B20" s="38">
        <v>12</v>
      </c>
      <c r="C20" s="45"/>
      <c r="D20" s="5"/>
      <c r="E20" s="37"/>
      <c r="F20" s="5"/>
      <c r="G20" s="37"/>
      <c r="H20" s="45"/>
      <c r="I20" s="5"/>
      <c r="J20" s="37"/>
      <c r="K20" s="37"/>
      <c r="L20" s="18"/>
      <c r="M20" s="2"/>
      <c r="N20" s="5"/>
      <c r="O20" s="37"/>
      <c r="P20" s="5"/>
      <c r="Q20" s="18"/>
    </row>
    <row r="21" spans="2:17" x14ac:dyDescent="0.2">
      <c r="B21" s="48">
        <v>13</v>
      </c>
      <c r="C21" s="17"/>
      <c r="D21" s="3"/>
      <c r="E21" s="4"/>
      <c r="F21" s="3"/>
      <c r="G21" s="4"/>
      <c r="H21" s="17"/>
      <c r="I21" s="3"/>
      <c r="J21" s="4"/>
      <c r="K21" s="4"/>
      <c r="L21" s="20"/>
      <c r="M21" s="8"/>
      <c r="N21" s="3"/>
      <c r="O21" s="4"/>
      <c r="P21" s="3"/>
      <c r="Q21" s="20"/>
    </row>
    <row r="22" spans="2:17" x14ac:dyDescent="0.2">
      <c r="B22" s="38">
        <v>14</v>
      </c>
      <c r="C22" s="45"/>
      <c r="D22" s="5"/>
      <c r="E22" s="37"/>
      <c r="F22" s="5"/>
      <c r="G22" s="37"/>
      <c r="H22" s="45"/>
      <c r="I22" s="5"/>
      <c r="J22" s="37"/>
      <c r="K22" s="37"/>
      <c r="L22" s="18"/>
      <c r="M22" s="2"/>
      <c r="N22" s="5"/>
      <c r="O22" s="37"/>
      <c r="P22" s="5"/>
      <c r="Q22" s="18"/>
    </row>
    <row r="23" spans="2:17" x14ac:dyDescent="0.2">
      <c r="B23" s="38">
        <v>15</v>
      </c>
      <c r="C23" s="45"/>
      <c r="D23" s="5"/>
      <c r="E23" s="37"/>
      <c r="F23" s="5"/>
      <c r="G23" s="37"/>
      <c r="H23" s="45"/>
      <c r="I23" s="5"/>
      <c r="J23" s="37"/>
      <c r="K23" s="37"/>
      <c r="L23" s="18"/>
      <c r="M23" s="2"/>
      <c r="N23" s="5"/>
      <c r="O23" s="37"/>
      <c r="P23" s="5"/>
      <c r="Q23" s="18"/>
    </row>
    <row r="24" spans="2:17" x14ac:dyDescent="0.2">
      <c r="B24" s="27">
        <v>16</v>
      </c>
      <c r="C24" s="16"/>
      <c r="D24" s="6"/>
      <c r="E24" s="10"/>
      <c r="F24" s="6"/>
      <c r="G24" s="10"/>
      <c r="H24" s="16"/>
      <c r="I24" s="6"/>
      <c r="J24" s="10"/>
      <c r="K24" s="10"/>
      <c r="L24" s="19"/>
      <c r="M24" s="7"/>
      <c r="N24" s="6"/>
      <c r="O24" s="10"/>
      <c r="P24" s="6"/>
      <c r="Q24" s="19"/>
    </row>
    <row r="25" spans="2:17" x14ac:dyDescent="0.2">
      <c r="B25" s="38">
        <v>17</v>
      </c>
      <c r="C25" s="45"/>
      <c r="D25" s="5"/>
      <c r="E25" s="37"/>
      <c r="F25" s="5"/>
      <c r="G25" s="37"/>
      <c r="H25" s="45"/>
      <c r="I25" s="5"/>
      <c r="J25" s="37"/>
      <c r="K25" s="37"/>
      <c r="L25" s="18"/>
      <c r="M25" s="2"/>
      <c r="N25" s="5"/>
      <c r="O25" s="37"/>
      <c r="P25" s="5"/>
      <c r="Q25" s="18"/>
    </row>
    <row r="26" spans="2:17" x14ac:dyDescent="0.2">
      <c r="B26" s="38">
        <v>18</v>
      </c>
      <c r="C26" s="45"/>
      <c r="D26" s="5"/>
      <c r="E26" s="37"/>
      <c r="F26" s="5"/>
      <c r="G26" s="37"/>
      <c r="H26" s="45"/>
      <c r="I26" s="5"/>
      <c r="J26" s="37"/>
      <c r="K26" s="37"/>
      <c r="L26" s="18"/>
      <c r="M26" s="2"/>
      <c r="N26" s="5"/>
      <c r="O26" s="37"/>
      <c r="P26" s="5"/>
      <c r="Q26" s="18"/>
    </row>
    <row r="27" spans="2:17" x14ac:dyDescent="0.2">
      <c r="B27" s="38">
        <v>19</v>
      </c>
      <c r="C27" s="45"/>
      <c r="D27" s="5"/>
      <c r="E27" s="37"/>
      <c r="F27" s="5"/>
      <c r="G27" s="37"/>
      <c r="H27" s="45"/>
      <c r="I27" s="5"/>
      <c r="J27" s="37"/>
      <c r="K27" s="37"/>
      <c r="L27" s="18"/>
      <c r="M27" s="2"/>
      <c r="N27" s="5"/>
      <c r="O27" s="37"/>
      <c r="P27" s="5"/>
      <c r="Q27" s="18"/>
    </row>
    <row r="28" spans="2:17" x14ac:dyDescent="0.2">
      <c r="B28" s="38">
        <v>20</v>
      </c>
      <c r="C28" s="45"/>
      <c r="D28" s="5"/>
      <c r="E28" s="37"/>
      <c r="F28" s="5"/>
      <c r="G28" s="37"/>
      <c r="H28" s="45"/>
      <c r="I28" s="5"/>
      <c r="J28" s="37"/>
      <c r="K28" s="37"/>
      <c r="L28" s="18"/>
      <c r="M28" s="2"/>
      <c r="N28" s="5"/>
      <c r="O28" s="37"/>
      <c r="P28" s="5"/>
      <c r="Q28" s="18"/>
    </row>
    <row r="29" spans="2:17" x14ac:dyDescent="0.2">
      <c r="B29" s="48">
        <v>21</v>
      </c>
      <c r="C29" s="17"/>
      <c r="D29" s="3"/>
      <c r="E29" s="4"/>
      <c r="F29" s="3"/>
      <c r="G29" s="4"/>
      <c r="H29" s="17"/>
      <c r="I29" s="3"/>
      <c r="J29" s="4"/>
      <c r="K29" s="4"/>
      <c r="L29" s="20"/>
      <c r="M29" s="8"/>
      <c r="N29" s="3"/>
      <c r="O29" s="4"/>
      <c r="P29" s="3"/>
      <c r="Q29" s="20"/>
    </row>
    <row r="30" spans="2:17" x14ac:dyDescent="0.2">
      <c r="B30" s="38">
        <v>22</v>
      </c>
      <c r="C30" s="45"/>
      <c r="D30" s="5"/>
      <c r="E30" s="37"/>
      <c r="F30" s="5"/>
      <c r="G30" s="37"/>
      <c r="H30" s="45"/>
      <c r="I30" s="5"/>
      <c r="J30" s="37"/>
      <c r="K30" s="37"/>
      <c r="L30" s="18"/>
      <c r="M30" s="2"/>
      <c r="N30" s="5"/>
      <c r="O30" s="37"/>
      <c r="P30" s="5"/>
      <c r="Q30" s="18"/>
    </row>
    <row r="31" spans="2:17" x14ac:dyDescent="0.2">
      <c r="B31" s="38">
        <v>23</v>
      </c>
      <c r="C31" s="45"/>
      <c r="D31" s="5"/>
      <c r="E31" s="37"/>
      <c r="F31" s="5"/>
      <c r="G31" s="37"/>
      <c r="H31" s="45"/>
      <c r="I31" s="5"/>
      <c r="J31" s="37"/>
      <c r="K31" s="37"/>
      <c r="L31" s="18"/>
      <c r="M31" s="2"/>
      <c r="N31" s="5"/>
      <c r="O31" s="37"/>
      <c r="P31" s="5"/>
      <c r="Q31" s="18"/>
    </row>
    <row r="32" spans="2:17" x14ac:dyDescent="0.2">
      <c r="B32" s="27">
        <v>24</v>
      </c>
      <c r="C32" s="16"/>
      <c r="D32" s="6"/>
      <c r="E32" s="10"/>
      <c r="F32" s="6"/>
      <c r="G32" s="10"/>
      <c r="H32" s="16"/>
      <c r="I32" s="6"/>
      <c r="J32" s="10"/>
      <c r="K32" s="10"/>
      <c r="L32" s="19"/>
      <c r="M32" s="7"/>
      <c r="N32" s="6"/>
      <c r="O32" s="10"/>
      <c r="P32" s="6"/>
      <c r="Q32" s="19"/>
    </row>
    <row r="33" spans="2:17" x14ac:dyDescent="0.2">
      <c r="B33" s="38">
        <v>25</v>
      </c>
      <c r="C33" s="45"/>
      <c r="D33" s="5"/>
      <c r="E33" s="37"/>
      <c r="F33" s="5"/>
      <c r="G33" s="37"/>
      <c r="H33" s="45"/>
      <c r="I33" s="5"/>
      <c r="J33" s="37"/>
      <c r="K33" s="37"/>
      <c r="L33" s="18"/>
      <c r="M33" s="2"/>
      <c r="N33" s="5"/>
      <c r="O33" s="37"/>
      <c r="P33" s="5"/>
      <c r="Q33" s="18"/>
    </row>
    <row r="34" spans="2:17" x14ac:dyDescent="0.2">
      <c r="B34" s="38">
        <v>26</v>
      </c>
      <c r="C34" s="45"/>
      <c r="D34" s="5"/>
      <c r="E34" s="37"/>
      <c r="F34" s="5"/>
      <c r="G34" s="37"/>
      <c r="H34" s="45"/>
      <c r="I34" s="5"/>
      <c r="J34" s="37"/>
      <c r="K34" s="37"/>
      <c r="L34" s="18"/>
      <c r="M34" s="2"/>
      <c r="N34" s="5"/>
      <c r="O34" s="37"/>
      <c r="P34" s="5"/>
      <c r="Q34" s="18"/>
    </row>
    <row r="35" spans="2:17" x14ac:dyDescent="0.2">
      <c r="B35" s="38">
        <v>27</v>
      </c>
      <c r="C35" s="45"/>
      <c r="D35" s="5"/>
      <c r="E35" s="37"/>
      <c r="F35" s="5"/>
      <c r="G35" s="37"/>
      <c r="H35" s="45"/>
      <c r="I35" s="5"/>
      <c r="J35" s="37"/>
      <c r="K35" s="37"/>
      <c r="L35" s="18"/>
      <c r="M35" s="2"/>
      <c r="N35" s="5"/>
      <c r="O35" s="37"/>
      <c r="P35" s="5"/>
      <c r="Q35" s="18"/>
    </row>
    <row r="36" spans="2:17" x14ac:dyDescent="0.2">
      <c r="B36" s="38">
        <v>28</v>
      </c>
      <c r="C36" s="45"/>
      <c r="D36" s="5"/>
      <c r="E36" s="37"/>
      <c r="F36" s="5"/>
      <c r="G36" s="37"/>
      <c r="H36" s="45"/>
      <c r="I36" s="5"/>
      <c r="J36" s="37"/>
      <c r="K36" s="37"/>
      <c r="L36" s="18"/>
      <c r="M36" s="2"/>
      <c r="N36" s="5"/>
      <c r="O36" s="37"/>
      <c r="P36" s="5"/>
      <c r="Q36" s="18"/>
    </row>
    <row r="37" spans="2:17" x14ac:dyDescent="0.2">
      <c r="B37" s="48">
        <v>29</v>
      </c>
      <c r="C37" s="17"/>
      <c r="D37" s="3"/>
      <c r="E37" s="4"/>
      <c r="F37" s="3"/>
      <c r="G37" s="4"/>
      <c r="H37" s="17"/>
      <c r="I37" s="3"/>
      <c r="J37" s="4"/>
      <c r="K37" s="4"/>
      <c r="L37" s="20"/>
      <c r="M37" s="8">
        <v>1</v>
      </c>
      <c r="N37" s="3"/>
      <c r="O37" s="4"/>
      <c r="P37" s="3"/>
      <c r="Q37" s="20">
        <v>1</v>
      </c>
    </row>
    <row r="38" spans="2:17" x14ac:dyDescent="0.2">
      <c r="B38" s="38">
        <v>30</v>
      </c>
      <c r="C38" s="45">
        <v>2</v>
      </c>
      <c r="D38" s="5"/>
      <c r="E38" s="37">
        <v>2</v>
      </c>
      <c r="F38" s="5"/>
      <c r="G38" s="37">
        <v>4</v>
      </c>
      <c r="H38" s="45"/>
      <c r="I38" s="5"/>
      <c r="J38" s="37"/>
      <c r="K38" s="37"/>
      <c r="L38" s="18"/>
      <c r="M38" s="2"/>
      <c r="N38" s="5"/>
      <c r="O38" s="37"/>
      <c r="P38" s="5"/>
      <c r="Q38" s="18"/>
    </row>
    <row r="39" spans="2:17" x14ac:dyDescent="0.2">
      <c r="B39" s="38">
        <v>31</v>
      </c>
      <c r="C39" s="45">
        <v>2</v>
      </c>
      <c r="D39" s="5"/>
      <c r="E39" s="37">
        <v>1</v>
      </c>
      <c r="F39" s="5"/>
      <c r="G39" s="37">
        <v>3</v>
      </c>
      <c r="H39" s="45"/>
      <c r="I39" s="5"/>
      <c r="J39" s="37"/>
      <c r="K39" s="37"/>
      <c r="L39" s="18"/>
      <c r="M39" s="2"/>
      <c r="N39" s="5"/>
      <c r="O39" s="37"/>
      <c r="P39" s="5"/>
      <c r="Q39" s="18"/>
    </row>
    <row r="40" spans="2:17" x14ac:dyDescent="0.2">
      <c r="B40" s="27">
        <v>32</v>
      </c>
      <c r="C40" s="16"/>
      <c r="D40" s="6"/>
      <c r="E40" s="10">
        <v>4</v>
      </c>
      <c r="F40" s="6"/>
      <c r="G40" s="10">
        <v>4</v>
      </c>
      <c r="H40" s="16"/>
      <c r="I40" s="6"/>
      <c r="J40" s="10"/>
      <c r="K40" s="10"/>
      <c r="L40" s="19"/>
      <c r="M40" s="7"/>
      <c r="N40" s="6"/>
      <c r="O40" s="10"/>
      <c r="P40" s="6"/>
      <c r="Q40" s="19"/>
    </row>
    <row r="41" spans="2:17" x14ac:dyDescent="0.2">
      <c r="B41" s="38">
        <v>33</v>
      </c>
      <c r="C41" s="45"/>
      <c r="D41" s="5"/>
      <c r="E41" s="37">
        <v>1</v>
      </c>
      <c r="F41" s="5"/>
      <c r="G41" s="37">
        <v>1</v>
      </c>
      <c r="H41" s="45"/>
      <c r="I41" s="5"/>
      <c r="J41" s="37"/>
      <c r="K41" s="37"/>
      <c r="L41" s="18"/>
      <c r="M41" s="2"/>
      <c r="N41" s="5"/>
      <c r="O41" s="37"/>
      <c r="P41" s="5"/>
      <c r="Q41" s="18"/>
    </row>
    <row r="42" spans="2:17" x14ac:dyDescent="0.2">
      <c r="B42" s="38">
        <v>34</v>
      </c>
      <c r="C42" s="45"/>
      <c r="D42" s="5"/>
      <c r="E42" s="37">
        <v>2</v>
      </c>
      <c r="F42" s="5"/>
      <c r="G42" s="37">
        <v>2</v>
      </c>
      <c r="H42" s="45"/>
      <c r="I42" s="5"/>
      <c r="J42" s="37"/>
      <c r="K42" s="37"/>
      <c r="L42" s="18"/>
      <c r="M42" s="2"/>
      <c r="N42" s="5"/>
      <c r="O42" s="37"/>
      <c r="P42" s="5"/>
      <c r="Q42" s="18"/>
    </row>
    <row r="43" spans="2:17" x14ac:dyDescent="0.2">
      <c r="B43" s="38">
        <v>35</v>
      </c>
      <c r="C43" s="45"/>
      <c r="D43" s="5"/>
      <c r="E43" s="37"/>
      <c r="F43" s="5"/>
      <c r="G43" s="37"/>
      <c r="H43" s="45"/>
      <c r="I43" s="5"/>
      <c r="J43" s="37"/>
      <c r="K43" s="37"/>
      <c r="L43" s="18"/>
      <c r="M43" s="2"/>
      <c r="N43" s="5"/>
      <c r="O43" s="37"/>
      <c r="P43" s="5"/>
      <c r="Q43" s="18"/>
    </row>
    <row r="44" spans="2:17" x14ac:dyDescent="0.2">
      <c r="B44" s="38">
        <v>36</v>
      </c>
      <c r="C44" s="45"/>
      <c r="D44" s="5"/>
      <c r="E44" s="37">
        <v>1</v>
      </c>
      <c r="F44" s="5"/>
      <c r="G44" s="37">
        <v>1</v>
      </c>
      <c r="H44" s="45"/>
      <c r="I44" s="5"/>
      <c r="J44" s="37"/>
      <c r="K44" s="37"/>
      <c r="L44" s="18"/>
      <c r="M44" s="2"/>
      <c r="N44" s="5"/>
      <c r="O44" s="37"/>
      <c r="P44" s="5"/>
      <c r="Q44" s="18"/>
    </row>
    <row r="45" spans="2:17" x14ac:dyDescent="0.2">
      <c r="B45" s="48">
        <v>37</v>
      </c>
      <c r="C45" s="17"/>
      <c r="D45" s="3"/>
      <c r="E45" s="4">
        <v>1</v>
      </c>
      <c r="F45" s="3"/>
      <c r="G45" s="4">
        <v>1</v>
      </c>
      <c r="H45" s="17"/>
      <c r="I45" s="3"/>
      <c r="J45" s="4"/>
      <c r="K45" s="4"/>
      <c r="L45" s="20"/>
      <c r="M45" s="8"/>
      <c r="N45" s="3"/>
      <c r="O45" s="4"/>
      <c r="P45" s="3"/>
      <c r="Q45" s="20"/>
    </row>
    <row r="46" spans="2:17" x14ac:dyDescent="0.2">
      <c r="B46" s="38">
        <v>38</v>
      </c>
      <c r="C46" s="45"/>
      <c r="D46" s="5"/>
      <c r="E46" s="37">
        <v>1</v>
      </c>
      <c r="F46" s="5"/>
      <c r="G46" s="37">
        <v>1</v>
      </c>
      <c r="H46" s="45"/>
      <c r="I46" s="5"/>
      <c r="J46" s="37"/>
      <c r="K46" s="37"/>
      <c r="L46" s="18"/>
      <c r="M46" s="2"/>
      <c r="N46" s="5"/>
      <c r="O46" s="37"/>
      <c r="P46" s="5"/>
      <c r="Q46" s="18"/>
    </row>
    <row r="47" spans="2:17" x14ac:dyDescent="0.2">
      <c r="B47" s="38">
        <v>39</v>
      </c>
      <c r="C47" s="45"/>
      <c r="D47" s="5"/>
      <c r="E47" s="37"/>
      <c r="F47" s="37"/>
      <c r="G47" s="18"/>
      <c r="H47" s="45"/>
      <c r="I47" s="5"/>
      <c r="J47" s="37"/>
      <c r="K47" s="37"/>
      <c r="L47" s="18"/>
      <c r="M47" s="2"/>
      <c r="N47" s="5"/>
      <c r="O47" s="37"/>
      <c r="P47" s="5"/>
      <c r="Q47" s="18"/>
    </row>
    <row r="48" spans="2:17" x14ac:dyDescent="0.2">
      <c r="B48" s="27">
        <v>40</v>
      </c>
      <c r="C48" s="16"/>
      <c r="D48" s="6"/>
      <c r="E48" s="10"/>
      <c r="F48" s="10"/>
      <c r="G48" s="19"/>
      <c r="H48" s="16"/>
      <c r="I48" s="6"/>
      <c r="J48" s="10"/>
      <c r="K48" s="10"/>
      <c r="L48" s="19"/>
      <c r="M48" s="7"/>
      <c r="N48" s="6"/>
      <c r="O48" s="10"/>
      <c r="P48" s="6"/>
      <c r="Q48" s="19"/>
    </row>
    <row r="49" spans="2:17" x14ac:dyDescent="0.2">
      <c r="B49" s="38">
        <v>41</v>
      </c>
      <c r="C49" s="17"/>
      <c r="D49" s="3"/>
      <c r="E49" s="4"/>
      <c r="F49" s="3"/>
      <c r="G49" s="4"/>
      <c r="H49" s="17"/>
      <c r="I49" s="3"/>
      <c r="J49" s="4"/>
      <c r="K49" s="4"/>
      <c r="L49" s="20"/>
      <c r="M49" s="8"/>
      <c r="N49" s="3"/>
      <c r="O49" s="4"/>
      <c r="P49" s="3"/>
      <c r="Q49" s="20"/>
    </row>
    <row r="50" spans="2:17" x14ac:dyDescent="0.2">
      <c r="B50" s="38">
        <v>42</v>
      </c>
      <c r="C50" s="45"/>
      <c r="D50" s="5"/>
      <c r="E50" s="2"/>
      <c r="F50" s="5"/>
      <c r="G50" s="2"/>
      <c r="H50" s="81"/>
      <c r="I50" s="2"/>
      <c r="J50" s="5"/>
      <c r="K50" s="2"/>
      <c r="L50" s="18"/>
      <c r="M50" s="2"/>
      <c r="N50" s="5"/>
      <c r="O50" s="2"/>
      <c r="P50" s="5"/>
      <c r="Q50" s="29"/>
    </row>
    <row r="51" spans="2:17" x14ac:dyDescent="0.2">
      <c r="B51" s="38">
        <v>43</v>
      </c>
      <c r="C51" s="45"/>
      <c r="D51" s="5"/>
      <c r="E51" s="37"/>
      <c r="F51" s="5"/>
      <c r="G51" s="37"/>
      <c r="H51" s="45"/>
      <c r="I51" s="5"/>
      <c r="J51" s="37"/>
      <c r="K51" s="37"/>
      <c r="L51" s="18"/>
      <c r="M51" s="2"/>
      <c r="N51" s="5"/>
      <c r="O51" s="37"/>
      <c r="P51" s="5"/>
      <c r="Q51" s="18"/>
    </row>
    <row r="52" spans="2:17" x14ac:dyDescent="0.2">
      <c r="B52" s="38">
        <v>44</v>
      </c>
      <c r="C52" s="16"/>
      <c r="D52" s="6"/>
      <c r="E52" s="10"/>
      <c r="F52" s="6"/>
      <c r="G52" s="19"/>
      <c r="H52" s="45"/>
      <c r="I52" s="5"/>
      <c r="J52" s="37"/>
      <c r="K52" s="37"/>
      <c r="L52" s="18"/>
      <c r="M52" s="2"/>
      <c r="N52" s="5"/>
      <c r="O52" s="37"/>
      <c r="P52" s="5"/>
      <c r="Q52" s="18"/>
    </row>
    <row r="53" spans="2:17" ht="13.5" thickBot="1" x14ac:dyDescent="0.25">
      <c r="B53" s="44">
        <v>45</v>
      </c>
      <c r="C53" s="46"/>
      <c r="D53" s="67"/>
      <c r="E53" s="39"/>
      <c r="F53" s="67"/>
      <c r="G53" s="41"/>
      <c r="H53" s="17"/>
      <c r="I53" s="3"/>
      <c r="J53" s="4">
        <v>6</v>
      </c>
      <c r="K53" s="4"/>
      <c r="L53" s="20">
        <v>6</v>
      </c>
      <c r="M53" s="8"/>
      <c r="N53" s="3"/>
      <c r="O53" s="4"/>
      <c r="P53" s="3"/>
      <c r="Q53" s="20"/>
    </row>
    <row r="54" spans="2:17" x14ac:dyDescent="0.2">
      <c r="B54" s="42">
        <v>46</v>
      </c>
      <c r="C54" s="45"/>
      <c r="D54" s="5"/>
      <c r="E54" s="37"/>
      <c r="F54" s="5"/>
      <c r="G54" s="37"/>
      <c r="H54" s="45">
        <v>1</v>
      </c>
      <c r="I54" s="5"/>
      <c r="J54" s="37">
        <v>1</v>
      </c>
      <c r="K54" s="37"/>
      <c r="L54" s="18">
        <v>2</v>
      </c>
      <c r="M54" s="2"/>
      <c r="N54" s="5"/>
      <c r="O54" s="37"/>
      <c r="P54" s="5"/>
      <c r="Q54" s="29"/>
    </row>
    <row r="55" spans="2:17" x14ac:dyDescent="0.2">
      <c r="B55" s="42">
        <v>47</v>
      </c>
      <c r="C55" s="45"/>
      <c r="D55" s="5"/>
      <c r="E55" s="37"/>
      <c r="F55" s="5"/>
      <c r="G55" s="37"/>
      <c r="H55" s="45">
        <v>1</v>
      </c>
      <c r="I55" s="5"/>
      <c r="J55" s="37"/>
      <c r="K55" s="37"/>
      <c r="L55" s="18">
        <v>1</v>
      </c>
      <c r="M55" s="2"/>
      <c r="N55" s="5"/>
      <c r="O55" s="37"/>
      <c r="P55" s="5"/>
      <c r="Q55" s="18"/>
    </row>
    <row r="56" spans="2:17" x14ac:dyDescent="0.2">
      <c r="B56" s="43">
        <v>48</v>
      </c>
      <c r="C56" s="16"/>
      <c r="D56" s="6"/>
      <c r="E56" s="10"/>
      <c r="F56" s="6"/>
      <c r="G56" s="37"/>
      <c r="H56" s="16"/>
      <c r="I56" s="6"/>
      <c r="J56" s="10"/>
      <c r="K56" s="10"/>
      <c r="L56" s="18"/>
      <c r="M56" s="7"/>
      <c r="N56" s="6"/>
      <c r="O56" s="10"/>
      <c r="P56" s="6"/>
      <c r="Q56" s="18"/>
    </row>
    <row r="57" spans="2:17" x14ac:dyDescent="0.2">
      <c r="B57" s="42">
        <v>49</v>
      </c>
      <c r="C57" s="45"/>
      <c r="D57" s="5"/>
      <c r="E57" s="37"/>
      <c r="F57" s="5"/>
      <c r="G57" s="4"/>
      <c r="H57" s="45"/>
      <c r="I57" s="5"/>
      <c r="J57" s="37">
        <v>1</v>
      </c>
      <c r="K57" s="37"/>
      <c r="L57" s="20">
        <v>1</v>
      </c>
      <c r="M57" s="2"/>
      <c r="N57" s="5"/>
      <c r="O57" s="37"/>
      <c r="P57" s="5"/>
      <c r="Q57" s="20"/>
    </row>
    <row r="58" spans="2:17" x14ac:dyDescent="0.2">
      <c r="B58" s="42">
        <v>50</v>
      </c>
      <c r="C58" s="45"/>
      <c r="D58" s="5"/>
      <c r="E58" s="37"/>
      <c r="F58" s="5"/>
      <c r="G58" s="2"/>
      <c r="H58" s="45"/>
      <c r="I58" s="5"/>
      <c r="J58" s="37"/>
      <c r="K58" s="37"/>
      <c r="L58" s="18"/>
      <c r="M58" s="2"/>
      <c r="N58" s="5"/>
      <c r="O58" s="37"/>
      <c r="P58" s="5"/>
      <c r="Q58" s="29"/>
    </row>
    <row r="59" spans="2:17" x14ac:dyDescent="0.2">
      <c r="B59" s="42">
        <v>51</v>
      </c>
      <c r="C59" s="45"/>
      <c r="D59" s="5"/>
      <c r="E59" s="37"/>
      <c r="F59" s="5"/>
      <c r="G59" s="37"/>
      <c r="H59" s="45"/>
      <c r="I59" s="5"/>
      <c r="J59" s="37"/>
      <c r="K59" s="37"/>
      <c r="L59" s="18"/>
      <c r="M59" s="2"/>
      <c r="N59" s="5"/>
      <c r="O59" s="37"/>
      <c r="P59" s="5"/>
      <c r="Q59" s="18"/>
    </row>
    <row r="60" spans="2:17" x14ac:dyDescent="0.2">
      <c r="B60" s="43">
        <v>52</v>
      </c>
      <c r="C60" s="16"/>
      <c r="D60" s="6"/>
      <c r="E60" s="10"/>
      <c r="F60" s="6"/>
      <c r="G60" s="37"/>
      <c r="H60" s="16"/>
      <c r="I60" s="6"/>
      <c r="J60" s="10"/>
      <c r="K60" s="10"/>
      <c r="L60" s="18"/>
      <c r="M60" s="7"/>
      <c r="N60" s="6"/>
      <c r="O60" s="10"/>
      <c r="P60" s="6"/>
      <c r="Q60" s="18"/>
    </row>
    <row r="61" spans="2:17" x14ac:dyDescent="0.2">
      <c r="B61" s="42">
        <v>53</v>
      </c>
      <c r="C61" s="45"/>
      <c r="D61" s="5"/>
      <c r="E61" s="37"/>
      <c r="F61" s="5"/>
      <c r="G61" s="20"/>
      <c r="H61" s="45"/>
      <c r="I61" s="5"/>
      <c r="J61" s="37"/>
      <c r="K61" s="37"/>
      <c r="L61" s="20"/>
      <c r="M61" s="2">
        <v>2</v>
      </c>
      <c r="N61" s="5"/>
      <c r="O61" s="5">
        <v>3</v>
      </c>
      <c r="P61" s="5"/>
      <c r="Q61" s="20">
        <v>5</v>
      </c>
    </row>
    <row r="62" spans="2:17" x14ac:dyDescent="0.2">
      <c r="B62" s="42">
        <v>54</v>
      </c>
      <c r="C62" s="45"/>
      <c r="D62" s="5"/>
      <c r="E62" s="37"/>
      <c r="F62" s="5"/>
      <c r="G62" s="18"/>
      <c r="H62" s="45"/>
      <c r="I62" s="5"/>
      <c r="J62" s="37"/>
      <c r="K62" s="37"/>
      <c r="L62" s="18"/>
      <c r="M62" s="2">
        <v>1</v>
      </c>
      <c r="N62" s="5"/>
      <c r="O62" s="5"/>
      <c r="P62" s="5"/>
      <c r="Q62" s="29">
        <v>1</v>
      </c>
    </row>
    <row r="63" spans="2:17" x14ac:dyDescent="0.2">
      <c r="B63" s="42">
        <v>55</v>
      </c>
      <c r="C63" s="45"/>
      <c r="D63" s="5"/>
      <c r="E63" s="37"/>
      <c r="F63" s="5"/>
      <c r="G63" s="2"/>
      <c r="H63" s="45"/>
      <c r="I63" s="5"/>
      <c r="J63" s="5"/>
      <c r="K63" s="5"/>
      <c r="L63" s="18"/>
      <c r="M63" s="119">
        <v>3</v>
      </c>
      <c r="N63" s="5">
        <v>1</v>
      </c>
      <c r="O63" s="5">
        <v>7</v>
      </c>
      <c r="P63" s="5"/>
      <c r="Q63" s="18">
        <v>11</v>
      </c>
    </row>
    <row r="64" spans="2:17" x14ac:dyDescent="0.2">
      <c r="B64" s="43">
        <v>56</v>
      </c>
      <c r="C64" s="16"/>
      <c r="D64" s="6"/>
      <c r="E64" s="10"/>
      <c r="F64" s="6"/>
      <c r="G64" s="18"/>
      <c r="H64" s="7"/>
      <c r="I64" s="6"/>
      <c r="J64" s="6"/>
      <c r="K64" s="6"/>
      <c r="L64" s="18"/>
      <c r="M64" s="7"/>
      <c r="N64" s="6"/>
      <c r="O64" s="6"/>
      <c r="P64" s="6"/>
      <c r="Q64" s="18"/>
    </row>
    <row r="65" spans="2:17" x14ac:dyDescent="0.2">
      <c r="B65" s="42">
        <v>57</v>
      </c>
      <c r="C65" s="45"/>
      <c r="D65" s="5"/>
      <c r="E65" s="37"/>
      <c r="F65" s="5"/>
      <c r="G65" s="20"/>
      <c r="H65" s="119"/>
      <c r="I65" s="5"/>
      <c r="J65" s="37"/>
      <c r="K65" s="37"/>
      <c r="L65" s="20"/>
      <c r="M65" s="119">
        <v>1</v>
      </c>
      <c r="N65" s="5"/>
      <c r="O65" s="5">
        <v>4</v>
      </c>
      <c r="P65" s="5"/>
      <c r="Q65" s="20">
        <v>5</v>
      </c>
    </row>
    <row r="66" spans="2:17" x14ac:dyDescent="0.2">
      <c r="B66" s="42">
        <v>58</v>
      </c>
      <c r="C66" s="45"/>
      <c r="D66" s="5"/>
      <c r="E66" s="37"/>
      <c r="F66" s="5"/>
      <c r="G66" s="18"/>
      <c r="H66" s="119"/>
      <c r="I66" s="5"/>
      <c r="J66" s="37"/>
      <c r="K66" s="37"/>
      <c r="L66" s="18"/>
      <c r="M66" s="119">
        <v>1</v>
      </c>
      <c r="N66" s="5"/>
      <c r="O66" s="5"/>
      <c r="P66" s="5"/>
      <c r="Q66" s="29">
        <v>1</v>
      </c>
    </row>
    <row r="67" spans="2:17" x14ac:dyDescent="0.2">
      <c r="B67" s="42">
        <v>59</v>
      </c>
      <c r="C67" s="45"/>
      <c r="D67" s="5"/>
      <c r="E67" s="37"/>
      <c r="F67" s="5"/>
      <c r="G67" s="37"/>
      <c r="H67" s="45"/>
      <c r="I67" s="5"/>
      <c r="J67" s="37"/>
      <c r="K67" s="37"/>
      <c r="L67" s="18"/>
      <c r="M67" s="119">
        <v>7</v>
      </c>
      <c r="N67" s="5"/>
      <c r="O67" s="5">
        <v>5</v>
      </c>
      <c r="P67" s="5"/>
      <c r="Q67" s="18">
        <v>12</v>
      </c>
    </row>
    <row r="68" spans="2:17" x14ac:dyDescent="0.2">
      <c r="B68" s="43">
        <v>60</v>
      </c>
      <c r="C68" s="16"/>
      <c r="D68" s="6"/>
      <c r="E68" s="10"/>
      <c r="F68" s="6"/>
      <c r="G68" s="37"/>
      <c r="H68" s="16"/>
      <c r="I68" s="6"/>
      <c r="J68" s="10"/>
      <c r="K68" s="10"/>
      <c r="L68" s="18"/>
      <c r="M68" s="7">
        <v>3</v>
      </c>
      <c r="N68" s="6"/>
      <c r="O68" s="6">
        <v>1</v>
      </c>
      <c r="P68" s="6"/>
      <c r="Q68" s="18">
        <v>4</v>
      </c>
    </row>
    <row r="69" spans="2:17" x14ac:dyDescent="0.2">
      <c r="B69" s="42">
        <v>61</v>
      </c>
      <c r="C69" s="45"/>
      <c r="D69" s="5"/>
      <c r="E69" s="37"/>
      <c r="F69" s="5"/>
      <c r="G69" s="4"/>
      <c r="H69" s="45"/>
      <c r="I69" s="5"/>
      <c r="J69" s="37"/>
      <c r="K69" s="37"/>
      <c r="L69" s="20"/>
      <c r="M69" s="119">
        <v>3</v>
      </c>
      <c r="N69" s="5"/>
      <c r="O69" s="37">
        <v>5</v>
      </c>
      <c r="P69" s="5"/>
      <c r="Q69" s="20">
        <v>8</v>
      </c>
    </row>
    <row r="70" spans="2:17" x14ac:dyDescent="0.2">
      <c r="B70" s="42">
        <v>62</v>
      </c>
      <c r="C70" s="45"/>
      <c r="D70" s="5"/>
      <c r="E70" s="37"/>
      <c r="F70" s="5"/>
      <c r="G70" s="2"/>
      <c r="H70" s="45"/>
      <c r="I70" s="5"/>
      <c r="J70" s="37"/>
      <c r="K70" s="37"/>
      <c r="L70" s="18"/>
      <c r="M70" s="119">
        <v>1</v>
      </c>
      <c r="N70" s="5"/>
      <c r="O70" s="37"/>
      <c r="P70" s="5"/>
      <c r="Q70" s="29">
        <v>1</v>
      </c>
    </row>
    <row r="71" spans="2:17" s="2" customFormat="1" ht="13.5" customHeight="1" x14ac:dyDescent="0.2">
      <c r="B71" s="52"/>
    </row>
    <row r="73" spans="2:17" ht="13.5" customHeight="1" thickBot="1" x14ac:dyDescent="0.25">
      <c r="B73" s="12"/>
    </row>
    <row r="74" spans="2:17" ht="15.75" customHeight="1" thickBot="1" x14ac:dyDescent="0.25">
      <c r="B74" s="89" t="s">
        <v>5</v>
      </c>
      <c r="C74" s="396" t="str">
        <f>C4</f>
        <v>警　　　　　　　　　　　視</v>
      </c>
      <c r="D74" s="402"/>
      <c r="E74" s="402"/>
      <c r="F74" s="402"/>
      <c r="G74" s="402"/>
      <c r="H74" s="402"/>
      <c r="I74" s="402"/>
      <c r="J74" s="402"/>
      <c r="K74" s="402"/>
      <c r="L74" s="402"/>
      <c r="M74" s="402"/>
      <c r="N74" s="402"/>
      <c r="O74" s="402"/>
      <c r="P74" s="402"/>
      <c r="Q74" s="403"/>
    </row>
    <row r="75" spans="2:17" ht="15.75" customHeight="1" thickBot="1" x14ac:dyDescent="0.25">
      <c r="B75" s="75" t="s">
        <v>4</v>
      </c>
      <c r="C75" s="363" t="str">
        <f>C5</f>
        <v>９　　　　　　級</v>
      </c>
      <c r="D75" s="364"/>
      <c r="E75" s="364"/>
      <c r="F75" s="364"/>
      <c r="G75" s="386"/>
      <c r="H75" s="363" t="str">
        <f>H5</f>
        <v>８　　　　　　級</v>
      </c>
      <c r="I75" s="364"/>
      <c r="J75" s="364"/>
      <c r="K75" s="364"/>
      <c r="L75" s="365"/>
      <c r="M75" s="366" t="str">
        <f>M5</f>
        <v>７　　　　　　級</v>
      </c>
      <c r="N75" s="364"/>
      <c r="O75" s="364"/>
      <c r="P75" s="364"/>
      <c r="Q75" s="365"/>
    </row>
    <row r="76" spans="2:17" x14ac:dyDescent="0.2">
      <c r="B76" s="87" t="s">
        <v>2</v>
      </c>
      <c r="C76" s="396" t="s">
        <v>33</v>
      </c>
      <c r="D76" s="390" t="s">
        <v>34</v>
      </c>
      <c r="E76" s="398" t="s">
        <v>35</v>
      </c>
      <c r="F76" s="390" t="s">
        <v>36</v>
      </c>
      <c r="G76" s="398" t="s">
        <v>0</v>
      </c>
      <c r="H76" s="400" t="s">
        <v>33</v>
      </c>
      <c r="I76" s="390" t="s">
        <v>34</v>
      </c>
      <c r="J76" s="390" t="s">
        <v>35</v>
      </c>
      <c r="K76" s="390" t="s">
        <v>36</v>
      </c>
      <c r="L76" s="392" t="s">
        <v>0</v>
      </c>
      <c r="M76" s="394" t="s">
        <v>33</v>
      </c>
      <c r="N76" s="390" t="s">
        <v>34</v>
      </c>
      <c r="O76" s="390" t="s">
        <v>35</v>
      </c>
      <c r="P76" s="390" t="s">
        <v>36</v>
      </c>
      <c r="Q76" s="392" t="s">
        <v>0</v>
      </c>
    </row>
    <row r="77" spans="2:17" ht="13.5" thickBot="1" x14ac:dyDescent="0.25">
      <c r="B77" s="88" t="s">
        <v>12</v>
      </c>
      <c r="C77" s="397"/>
      <c r="D77" s="391"/>
      <c r="E77" s="399"/>
      <c r="F77" s="391"/>
      <c r="G77" s="399"/>
      <c r="H77" s="401"/>
      <c r="I77" s="391"/>
      <c r="J77" s="391"/>
      <c r="K77" s="391"/>
      <c r="L77" s="393"/>
      <c r="M77" s="395"/>
      <c r="N77" s="391"/>
      <c r="O77" s="391"/>
      <c r="P77" s="391"/>
      <c r="Q77" s="393"/>
    </row>
    <row r="78" spans="2:17" x14ac:dyDescent="0.2">
      <c r="B78" s="38">
        <v>63</v>
      </c>
      <c r="C78" s="45"/>
      <c r="D78" s="5"/>
      <c r="E78" s="37"/>
      <c r="F78" s="5"/>
      <c r="G78" s="37"/>
      <c r="H78" s="45"/>
      <c r="I78" s="5"/>
      <c r="J78" s="37"/>
      <c r="K78" s="37"/>
      <c r="L78" s="18"/>
      <c r="M78" s="2">
        <v>1</v>
      </c>
      <c r="N78" s="5"/>
      <c r="O78" s="37">
        <v>1</v>
      </c>
      <c r="P78" s="5"/>
      <c r="Q78" s="18">
        <v>2</v>
      </c>
    </row>
    <row r="79" spans="2:17" x14ac:dyDescent="0.2">
      <c r="B79" s="27">
        <v>64</v>
      </c>
      <c r="C79" s="16"/>
      <c r="D79" s="6"/>
      <c r="E79" s="10"/>
      <c r="F79" s="6"/>
      <c r="G79" s="10"/>
      <c r="H79" s="16"/>
      <c r="I79" s="6"/>
      <c r="J79" s="10"/>
      <c r="K79" s="10"/>
      <c r="L79" s="19"/>
      <c r="M79" s="7">
        <v>1</v>
      </c>
      <c r="N79" s="6"/>
      <c r="O79" s="10">
        <v>2</v>
      </c>
      <c r="P79" s="6"/>
      <c r="Q79" s="19">
        <v>3</v>
      </c>
    </row>
    <row r="80" spans="2:17" ht="13.5" thickBot="1" x14ac:dyDescent="0.25">
      <c r="B80" s="38">
        <v>65</v>
      </c>
      <c r="C80" s="45"/>
      <c r="D80" s="5"/>
      <c r="E80" s="37"/>
      <c r="F80" s="5"/>
      <c r="G80" s="37"/>
      <c r="H80" s="49"/>
      <c r="I80" s="24"/>
      <c r="J80" s="51"/>
      <c r="K80" s="51"/>
      <c r="L80" s="25"/>
      <c r="M80" s="2">
        <v>3</v>
      </c>
      <c r="N80" s="5"/>
      <c r="O80" s="37">
        <v>1</v>
      </c>
      <c r="P80" s="5"/>
      <c r="Q80" s="18">
        <v>4</v>
      </c>
    </row>
    <row r="81" spans="2:17" x14ac:dyDescent="0.2">
      <c r="B81" s="38">
        <v>66</v>
      </c>
      <c r="C81" s="45"/>
      <c r="D81" s="5"/>
      <c r="E81" s="37"/>
      <c r="F81" s="5"/>
      <c r="G81" s="37"/>
      <c r="H81" s="45"/>
      <c r="I81" s="5"/>
      <c r="J81" s="37"/>
      <c r="K81" s="37"/>
      <c r="L81" s="18"/>
      <c r="M81" s="2"/>
      <c r="N81" s="5"/>
      <c r="O81" s="37">
        <v>2</v>
      </c>
      <c r="P81" s="5"/>
      <c r="Q81" s="18">
        <v>2</v>
      </c>
    </row>
    <row r="82" spans="2:17" x14ac:dyDescent="0.2">
      <c r="B82" s="38">
        <v>67</v>
      </c>
      <c r="C82" s="45"/>
      <c r="D82" s="5"/>
      <c r="E82" s="37"/>
      <c r="F82" s="5"/>
      <c r="G82" s="37"/>
      <c r="H82" s="45"/>
      <c r="I82" s="5"/>
      <c r="J82" s="37"/>
      <c r="K82" s="37"/>
      <c r="L82" s="18"/>
      <c r="M82" s="2">
        <v>1</v>
      </c>
      <c r="N82" s="5"/>
      <c r="O82" s="37">
        <v>4</v>
      </c>
      <c r="P82" s="5"/>
      <c r="Q82" s="18">
        <v>5</v>
      </c>
    </row>
    <row r="83" spans="2:17" x14ac:dyDescent="0.2">
      <c r="B83" s="27">
        <v>68</v>
      </c>
      <c r="C83" s="16"/>
      <c r="D83" s="6"/>
      <c r="E83" s="10"/>
      <c r="F83" s="6"/>
      <c r="G83" s="10"/>
      <c r="H83" s="16"/>
      <c r="I83" s="6"/>
      <c r="J83" s="10"/>
      <c r="K83" s="10"/>
      <c r="L83" s="19"/>
      <c r="M83" s="7">
        <v>2</v>
      </c>
      <c r="N83" s="6"/>
      <c r="O83" s="10"/>
      <c r="P83" s="6"/>
      <c r="Q83" s="19">
        <v>2</v>
      </c>
    </row>
    <row r="84" spans="2:17" x14ac:dyDescent="0.2">
      <c r="B84" s="38">
        <v>69</v>
      </c>
      <c r="C84" s="45"/>
      <c r="D84" s="5"/>
      <c r="E84" s="37"/>
      <c r="F84" s="5"/>
      <c r="G84" s="37"/>
      <c r="H84" s="45"/>
      <c r="I84" s="5"/>
      <c r="J84" s="37"/>
      <c r="K84" s="37"/>
      <c r="L84" s="18"/>
      <c r="M84" s="119"/>
      <c r="N84" s="5"/>
      <c r="O84" s="37">
        <v>2</v>
      </c>
      <c r="P84" s="5"/>
      <c r="Q84" s="18">
        <v>2</v>
      </c>
    </row>
    <row r="85" spans="2:17" x14ac:dyDescent="0.2">
      <c r="B85" s="38">
        <v>70</v>
      </c>
      <c r="C85" s="45"/>
      <c r="D85" s="5"/>
      <c r="E85" s="37"/>
      <c r="F85" s="5"/>
      <c r="G85" s="37"/>
      <c r="H85" s="45"/>
      <c r="I85" s="5"/>
      <c r="J85" s="37"/>
      <c r="K85" s="37"/>
      <c r="L85" s="18"/>
      <c r="M85" s="119">
        <v>1</v>
      </c>
      <c r="N85" s="5"/>
      <c r="O85" s="37">
        <v>1</v>
      </c>
      <c r="P85" s="5"/>
      <c r="Q85" s="18">
        <v>2</v>
      </c>
    </row>
    <row r="86" spans="2:17" x14ac:dyDescent="0.2">
      <c r="B86" s="38">
        <v>71</v>
      </c>
      <c r="C86" s="45"/>
      <c r="D86" s="5"/>
      <c r="E86" s="37"/>
      <c r="F86" s="5"/>
      <c r="G86" s="37"/>
      <c r="H86" s="45"/>
      <c r="I86" s="5"/>
      <c r="J86" s="37"/>
      <c r="K86" s="37"/>
      <c r="L86" s="18"/>
      <c r="M86" s="119">
        <v>2</v>
      </c>
      <c r="N86" s="5"/>
      <c r="O86" s="37">
        <v>1</v>
      </c>
      <c r="P86" s="5"/>
      <c r="Q86" s="18">
        <v>3</v>
      </c>
    </row>
    <row r="87" spans="2:17" x14ac:dyDescent="0.2">
      <c r="B87" s="27">
        <v>72</v>
      </c>
      <c r="C87" s="45"/>
      <c r="D87" s="5"/>
      <c r="E87" s="37"/>
      <c r="F87" s="5"/>
      <c r="G87" s="37"/>
      <c r="H87" s="45"/>
      <c r="I87" s="5"/>
      <c r="J87" s="37"/>
      <c r="K87" s="37"/>
      <c r="L87" s="18"/>
      <c r="M87" s="119"/>
      <c r="N87" s="5"/>
      <c r="O87" s="37"/>
      <c r="P87" s="5"/>
      <c r="Q87" s="18"/>
    </row>
    <row r="88" spans="2:17" x14ac:dyDescent="0.2">
      <c r="B88" s="38">
        <v>73</v>
      </c>
      <c r="C88" s="17"/>
      <c r="D88" s="3"/>
      <c r="E88" s="4"/>
      <c r="F88" s="3"/>
      <c r="G88" s="4"/>
      <c r="H88" s="17"/>
      <c r="I88" s="3"/>
      <c r="J88" s="4"/>
      <c r="K88" s="4"/>
      <c r="L88" s="20"/>
      <c r="M88" s="8">
        <v>2</v>
      </c>
      <c r="N88" s="3"/>
      <c r="O88" s="4">
        <v>1</v>
      </c>
      <c r="P88" s="3"/>
      <c r="Q88" s="20">
        <v>3</v>
      </c>
    </row>
    <row r="89" spans="2:17" x14ac:dyDescent="0.2">
      <c r="B89" s="38">
        <v>74</v>
      </c>
      <c r="C89" s="45"/>
      <c r="D89" s="5"/>
      <c r="E89" s="37"/>
      <c r="F89" s="5"/>
      <c r="G89" s="37"/>
      <c r="H89" s="45"/>
      <c r="I89" s="5"/>
      <c r="J89" s="37"/>
      <c r="K89" s="37"/>
      <c r="L89" s="18"/>
      <c r="M89" s="119"/>
      <c r="N89" s="5"/>
      <c r="O89" s="37"/>
      <c r="P89" s="5"/>
      <c r="Q89" s="18"/>
    </row>
    <row r="90" spans="2:17" x14ac:dyDescent="0.2">
      <c r="B90" s="38">
        <v>75</v>
      </c>
      <c r="C90" s="45"/>
      <c r="D90" s="5"/>
      <c r="E90" s="37"/>
      <c r="F90" s="5"/>
      <c r="G90" s="37"/>
      <c r="H90" s="45"/>
      <c r="I90" s="5"/>
      <c r="J90" s="37"/>
      <c r="K90" s="37"/>
      <c r="L90" s="18"/>
      <c r="M90" s="119"/>
      <c r="N90" s="5"/>
      <c r="O90" s="37">
        <v>1</v>
      </c>
      <c r="P90" s="5"/>
      <c r="Q90" s="18">
        <v>1</v>
      </c>
    </row>
    <row r="91" spans="2:17" x14ac:dyDescent="0.2">
      <c r="B91" s="27">
        <v>76</v>
      </c>
      <c r="C91" s="16"/>
      <c r="D91" s="6"/>
      <c r="E91" s="10"/>
      <c r="F91" s="6"/>
      <c r="G91" s="10"/>
      <c r="H91" s="16"/>
      <c r="I91" s="6"/>
      <c r="J91" s="10"/>
      <c r="K91" s="10"/>
      <c r="L91" s="19"/>
      <c r="M91" s="7">
        <v>1</v>
      </c>
      <c r="N91" s="6"/>
      <c r="O91" s="10">
        <v>4</v>
      </c>
      <c r="P91" s="6"/>
      <c r="Q91" s="19">
        <v>5</v>
      </c>
    </row>
    <row r="92" spans="2:17" x14ac:dyDescent="0.2">
      <c r="B92" s="38">
        <v>77</v>
      </c>
      <c r="C92" s="45"/>
      <c r="D92" s="5"/>
      <c r="E92" s="37"/>
      <c r="F92" s="5"/>
      <c r="G92" s="37"/>
      <c r="H92" s="45"/>
      <c r="I92" s="5"/>
      <c r="J92" s="37"/>
      <c r="K92" s="37"/>
      <c r="L92" s="18"/>
      <c r="M92" s="8"/>
      <c r="N92" s="3"/>
      <c r="O92" s="4"/>
      <c r="P92" s="3"/>
      <c r="Q92" s="20"/>
    </row>
    <row r="93" spans="2:17" x14ac:dyDescent="0.2">
      <c r="B93" s="38">
        <v>78</v>
      </c>
      <c r="C93" s="45"/>
      <c r="D93" s="5"/>
      <c r="E93" s="37"/>
      <c r="F93" s="5"/>
      <c r="G93" s="37"/>
      <c r="H93" s="45"/>
      <c r="I93" s="5"/>
      <c r="J93" s="37"/>
      <c r="K93" s="37"/>
      <c r="L93" s="18"/>
      <c r="M93" s="45">
        <v>1</v>
      </c>
      <c r="N93" s="5"/>
      <c r="O93" s="37"/>
      <c r="P93" s="5"/>
      <c r="Q93" s="18">
        <v>1</v>
      </c>
    </row>
    <row r="94" spans="2:17" x14ac:dyDescent="0.2">
      <c r="B94" s="38">
        <v>79</v>
      </c>
      <c r="C94" s="45"/>
      <c r="D94" s="5"/>
      <c r="E94" s="37"/>
      <c r="F94" s="5"/>
      <c r="G94" s="37"/>
      <c r="H94" s="45"/>
      <c r="I94" s="5"/>
      <c r="J94" s="37"/>
      <c r="K94" s="37"/>
      <c r="L94" s="18"/>
      <c r="M94" s="124">
        <v>1</v>
      </c>
      <c r="N94" s="5"/>
      <c r="O94" s="37"/>
      <c r="P94" s="5"/>
      <c r="Q94" s="18">
        <v>1</v>
      </c>
    </row>
    <row r="95" spans="2:17" x14ac:dyDescent="0.2">
      <c r="B95" s="27">
        <v>80</v>
      </c>
      <c r="C95" s="45"/>
      <c r="D95" s="5"/>
      <c r="E95" s="37"/>
      <c r="F95" s="5"/>
      <c r="G95" s="37"/>
      <c r="H95" s="45"/>
      <c r="I95" s="5"/>
      <c r="J95" s="37"/>
      <c r="K95" s="37"/>
      <c r="L95" s="18"/>
      <c r="M95" s="2"/>
      <c r="N95" s="5"/>
      <c r="O95" s="37">
        <v>1</v>
      </c>
      <c r="P95" s="5"/>
      <c r="Q95" s="18">
        <v>1</v>
      </c>
    </row>
    <row r="96" spans="2:17" x14ac:dyDescent="0.2">
      <c r="B96" s="38">
        <v>81</v>
      </c>
      <c r="C96" s="17"/>
      <c r="D96" s="3"/>
      <c r="E96" s="4"/>
      <c r="F96" s="3"/>
      <c r="G96" s="4"/>
      <c r="H96" s="17"/>
      <c r="I96" s="3"/>
      <c r="J96" s="4"/>
      <c r="K96" s="4"/>
      <c r="L96" s="20"/>
      <c r="M96" s="8"/>
      <c r="N96" s="3"/>
      <c r="O96" s="4">
        <v>1</v>
      </c>
      <c r="P96" s="3"/>
      <c r="Q96" s="20">
        <v>1</v>
      </c>
    </row>
    <row r="97" spans="2:17" x14ac:dyDescent="0.2">
      <c r="B97" s="38">
        <v>82</v>
      </c>
      <c r="C97" s="45"/>
      <c r="D97" s="5"/>
      <c r="E97" s="37"/>
      <c r="F97" s="5"/>
      <c r="G97" s="37"/>
      <c r="H97" s="45"/>
      <c r="I97" s="5"/>
      <c r="J97" s="37"/>
      <c r="K97" s="37"/>
      <c r="L97" s="18"/>
      <c r="M97" s="2"/>
      <c r="N97" s="5"/>
      <c r="O97" s="37"/>
      <c r="P97" s="5"/>
      <c r="Q97" s="18"/>
    </row>
    <row r="98" spans="2:17" x14ac:dyDescent="0.2">
      <c r="B98" s="38">
        <v>83</v>
      </c>
      <c r="C98" s="45"/>
      <c r="D98" s="5"/>
      <c r="E98" s="37"/>
      <c r="F98" s="5"/>
      <c r="G98" s="37"/>
      <c r="H98" s="45"/>
      <c r="I98" s="5"/>
      <c r="J98" s="37"/>
      <c r="K98" s="37"/>
      <c r="L98" s="18"/>
      <c r="M98" s="2"/>
      <c r="N98" s="5"/>
      <c r="O98" s="37"/>
      <c r="P98" s="5"/>
      <c r="Q98" s="18"/>
    </row>
    <row r="99" spans="2:17" x14ac:dyDescent="0.2">
      <c r="B99" s="27">
        <v>84</v>
      </c>
      <c r="C99" s="16"/>
      <c r="D99" s="6"/>
      <c r="E99" s="10"/>
      <c r="F99" s="6"/>
      <c r="G99" s="10"/>
      <c r="H99" s="16"/>
      <c r="I99" s="6"/>
      <c r="J99" s="10"/>
      <c r="K99" s="10"/>
      <c r="L99" s="19"/>
      <c r="M99" s="7"/>
      <c r="N99" s="6"/>
      <c r="O99" s="10"/>
      <c r="P99" s="6"/>
      <c r="Q99" s="19"/>
    </row>
    <row r="100" spans="2:17" ht="13.5" thickBot="1" x14ac:dyDescent="0.25">
      <c r="B100" s="38">
        <v>85</v>
      </c>
      <c r="C100" s="45"/>
      <c r="D100" s="5"/>
      <c r="E100" s="37"/>
      <c r="F100" s="5"/>
      <c r="G100" s="37"/>
      <c r="H100" s="45"/>
      <c r="I100" s="5"/>
      <c r="J100" s="37"/>
      <c r="K100" s="37"/>
      <c r="L100" s="18"/>
      <c r="M100" s="46"/>
      <c r="N100" s="67">
        <v>1</v>
      </c>
      <c r="O100" s="39"/>
      <c r="P100" s="67"/>
      <c r="Q100" s="69">
        <v>1</v>
      </c>
    </row>
    <row r="101" spans="2:17" x14ac:dyDescent="0.2">
      <c r="B101" s="38"/>
      <c r="C101" s="45"/>
      <c r="D101" s="5"/>
      <c r="E101" s="37"/>
      <c r="F101" s="5"/>
      <c r="G101" s="37" t="str">
        <f t="shared" ref="G101:G109" si="0">IF(C101+D101+E101+F101=0,"",C101+D101+E101+F101)</f>
        <v/>
      </c>
      <c r="H101" s="45"/>
      <c r="I101" s="5"/>
      <c r="J101" s="37"/>
      <c r="K101" s="37"/>
      <c r="L101" s="18" t="str">
        <f t="shared" ref="L101:L109" si="1">IF(H101+I101+J101+K101=0,"",H101+I101+J101+K101)</f>
        <v/>
      </c>
      <c r="M101" s="2"/>
      <c r="N101" s="5"/>
      <c r="O101" s="37"/>
      <c r="P101" s="5"/>
      <c r="Q101" s="18" t="str">
        <f t="shared" ref="Q101:Q109" si="2">IF(M101+N101+O101+P101=0,"",M101+N101+O101+P101)</f>
        <v/>
      </c>
    </row>
    <row r="102" spans="2:17" x14ac:dyDescent="0.2">
      <c r="B102" s="38"/>
      <c r="C102" s="45"/>
      <c r="D102" s="5"/>
      <c r="E102" s="37"/>
      <c r="F102" s="5"/>
      <c r="G102" s="37" t="str">
        <f t="shared" si="0"/>
        <v/>
      </c>
      <c r="H102" s="45"/>
      <c r="I102" s="5"/>
      <c r="J102" s="37"/>
      <c r="K102" s="37"/>
      <c r="L102" s="18" t="str">
        <f t="shared" si="1"/>
        <v/>
      </c>
      <c r="M102" s="2"/>
      <c r="N102" s="5"/>
      <c r="O102" s="37"/>
      <c r="P102" s="5"/>
      <c r="Q102" s="18" t="str">
        <f t="shared" si="2"/>
        <v/>
      </c>
    </row>
    <row r="103" spans="2:17" x14ac:dyDescent="0.2">
      <c r="B103" s="27"/>
      <c r="C103" s="45"/>
      <c r="D103" s="5"/>
      <c r="E103" s="37"/>
      <c r="F103" s="5"/>
      <c r="G103" s="37" t="str">
        <f t="shared" si="0"/>
        <v/>
      </c>
      <c r="H103" s="45"/>
      <c r="I103" s="5"/>
      <c r="J103" s="37"/>
      <c r="K103" s="37"/>
      <c r="L103" s="18" t="str">
        <f t="shared" si="1"/>
        <v/>
      </c>
      <c r="M103" s="2"/>
      <c r="N103" s="5"/>
      <c r="O103" s="37"/>
      <c r="P103" s="5"/>
      <c r="Q103" s="18" t="str">
        <f t="shared" si="2"/>
        <v/>
      </c>
    </row>
    <row r="104" spans="2:17" x14ac:dyDescent="0.2">
      <c r="B104" s="38"/>
      <c r="C104" s="17"/>
      <c r="D104" s="3"/>
      <c r="E104" s="4"/>
      <c r="F104" s="3"/>
      <c r="G104" s="4" t="str">
        <f t="shared" si="0"/>
        <v/>
      </c>
      <c r="H104" s="17"/>
      <c r="I104" s="3"/>
      <c r="J104" s="4"/>
      <c r="K104" s="4"/>
      <c r="L104" s="20" t="str">
        <f t="shared" si="1"/>
        <v/>
      </c>
      <c r="M104" s="8"/>
      <c r="N104" s="3"/>
      <c r="O104" s="4"/>
      <c r="P104" s="3"/>
      <c r="Q104" s="20" t="str">
        <f t="shared" si="2"/>
        <v/>
      </c>
    </row>
    <row r="105" spans="2:17" x14ac:dyDescent="0.2">
      <c r="B105" s="38"/>
      <c r="C105" s="45"/>
      <c r="D105" s="5"/>
      <c r="E105" s="37"/>
      <c r="F105" s="5"/>
      <c r="G105" s="37" t="str">
        <f t="shared" si="0"/>
        <v/>
      </c>
      <c r="H105" s="45"/>
      <c r="I105" s="5"/>
      <c r="J105" s="37"/>
      <c r="K105" s="37"/>
      <c r="L105" s="18" t="str">
        <f t="shared" si="1"/>
        <v/>
      </c>
      <c r="M105" s="2"/>
      <c r="N105" s="5"/>
      <c r="O105" s="37"/>
      <c r="P105" s="5"/>
      <c r="Q105" s="18" t="str">
        <f t="shared" si="2"/>
        <v/>
      </c>
    </row>
    <row r="106" spans="2:17" x14ac:dyDescent="0.2">
      <c r="B106" s="38"/>
      <c r="C106" s="45"/>
      <c r="D106" s="5"/>
      <c r="E106" s="37"/>
      <c r="F106" s="5"/>
      <c r="G106" s="37" t="str">
        <f t="shared" si="0"/>
        <v/>
      </c>
      <c r="H106" s="45"/>
      <c r="I106" s="5"/>
      <c r="J106" s="37"/>
      <c r="K106" s="37"/>
      <c r="L106" s="18" t="str">
        <f t="shared" si="1"/>
        <v/>
      </c>
      <c r="M106" s="2"/>
      <c r="N106" s="5"/>
      <c r="O106" s="37"/>
      <c r="P106" s="5"/>
      <c r="Q106" s="18" t="str">
        <f t="shared" si="2"/>
        <v/>
      </c>
    </row>
    <row r="107" spans="2:17" x14ac:dyDescent="0.2">
      <c r="B107" s="27"/>
      <c r="C107" s="16"/>
      <c r="D107" s="6"/>
      <c r="E107" s="10"/>
      <c r="F107" s="6"/>
      <c r="G107" s="10" t="str">
        <f t="shared" si="0"/>
        <v/>
      </c>
      <c r="H107" s="16"/>
      <c r="I107" s="6"/>
      <c r="J107" s="10"/>
      <c r="K107" s="10"/>
      <c r="L107" s="19" t="str">
        <f t="shared" si="1"/>
        <v/>
      </c>
      <c r="M107" s="7"/>
      <c r="N107" s="6"/>
      <c r="O107" s="10"/>
      <c r="P107" s="6"/>
      <c r="Q107" s="19" t="str">
        <f t="shared" si="2"/>
        <v/>
      </c>
    </row>
    <row r="108" spans="2:17" x14ac:dyDescent="0.2">
      <c r="B108" s="38"/>
      <c r="C108" s="45"/>
      <c r="D108" s="5"/>
      <c r="E108" s="37"/>
      <c r="F108" s="5"/>
      <c r="G108" s="37" t="str">
        <f t="shared" si="0"/>
        <v/>
      </c>
      <c r="H108" s="45"/>
      <c r="I108" s="5"/>
      <c r="J108" s="37"/>
      <c r="K108" s="37"/>
      <c r="L108" s="18" t="str">
        <f t="shared" si="1"/>
        <v/>
      </c>
      <c r="M108" s="2"/>
      <c r="N108" s="5"/>
      <c r="O108" s="37"/>
      <c r="P108" s="5"/>
      <c r="Q108" s="18" t="str">
        <f t="shared" si="2"/>
        <v/>
      </c>
    </row>
    <row r="109" spans="2:17" x14ac:dyDescent="0.2">
      <c r="B109" s="38"/>
      <c r="C109" s="45"/>
      <c r="D109" s="5"/>
      <c r="E109" s="37"/>
      <c r="F109" s="5"/>
      <c r="G109" s="37" t="str">
        <f t="shared" si="0"/>
        <v/>
      </c>
      <c r="H109" s="45"/>
      <c r="I109" s="5"/>
      <c r="J109" s="37"/>
      <c r="K109" s="37"/>
      <c r="L109" s="18" t="str">
        <f t="shared" si="1"/>
        <v/>
      </c>
      <c r="M109" s="2"/>
      <c r="N109" s="5"/>
      <c r="O109" s="37"/>
      <c r="P109" s="5"/>
      <c r="Q109" s="18" t="str">
        <f t="shared" si="2"/>
        <v/>
      </c>
    </row>
    <row r="110" spans="2:17" x14ac:dyDescent="0.2">
      <c r="B110" s="38"/>
      <c r="C110" s="45"/>
      <c r="D110" s="5"/>
      <c r="E110" s="37"/>
      <c r="F110" s="5"/>
      <c r="G110" s="37" t="str">
        <f t="shared" ref="G110:G136" si="3">IF(C110+D110+E110+F110=0,"",C110+D110+E110+F110)</f>
        <v/>
      </c>
      <c r="H110" s="45"/>
      <c r="I110" s="5"/>
      <c r="J110" s="37"/>
      <c r="K110" s="37"/>
      <c r="L110" s="18" t="str">
        <f t="shared" ref="L110:L136" si="4">IF(H110+I110+J110+K110=0,"",H110+I110+J110+K110)</f>
        <v/>
      </c>
      <c r="M110" s="2"/>
      <c r="N110" s="5"/>
      <c r="O110" s="37"/>
      <c r="P110" s="5"/>
      <c r="Q110" s="18" t="str">
        <f t="shared" ref="Q110:Q136" si="5">IF(M110+N110+O110+P110=0,"",M110+N110+O110+P110)</f>
        <v/>
      </c>
    </row>
    <row r="111" spans="2:17" x14ac:dyDescent="0.2">
      <c r="B111" s="27"/>
      <c r="C111" s="45"/>
      <c r="D111" s="5"/>
      <c r="E111" s="37"/>
      <c r="F111" s="5"/>
      <c r="G111" s="37" t="str">
        <f t="shared" si="3"/>
        <v/>
      </c>
      <c r="H111" s="45"/>
      <c r="I111" s="5"/>
      <c r="J111" s="37"/>
      <c r="K111" s="37"/>
      <c r="L111" s="18" t="str">
        <f t="shared" si="4"/>
        <v/>
      </c>
      <c r="M111" s="2"/>
      <c r="N111" s="5"/>
      <c r="O111" s="37"/>
      <c r="P111" s="5"/>
      <c r="Q111" s="18" t="str">
        <f t="shared" si="5"/>
        <v/>
      </c>
    </row>
    <row r="112" spans="2:17" x14ac:dyDescent="0.2">
      <c r="B112" s="38"/>
      <c r="C112" s="17"/>
      <c r="D112" s="3"/>
      <c r="E112" s="4"/>
      <c r="F112" s="3"/>
      <c r="G112" s="4" t="str">
        <f t="shared" si="3"/>
        <v/>
      </c>
      <c r="H112" s="17"/>
      <c r="I112" s="3"/>
      <c r="J112" s="4"/>
      <c r="K112" s="4"/>
      <c r="L112" s="20" t="str">
        <f t="shared" si="4"/>
        <v/>
      </c>
      <c r="M112" s="8"/>
      <c r="N112" s="3"/>
      <c r="O112" s="4"/>
      <c r="P112" s="3"/>
      <c r="Q112" s="20" t="str">
        <f t="shared" si="5"/>
        <v/>
      </c>
    </row>
    <row r="113" spans="2:17" x14ac:dyDescent="0.2">
      <c r="B113" s="38"/>
      <c r="C113" s="45"/>
      <c r="D113" s="5"/>
      <c r="E113" s="37"/>
      <c r="F113" s="5"/>
      <c r="G113" s="37" t="str">
        <f t="shared" si="3"/>
        <v/>
      </c>
      <c r="H113" s="45"/>
      <c r="I113" s="5"/>
      <c r="J113" s="37"/>
      <c r="K113" s="37"/>
      <c r="L113" s="18" t="str">
        <f t="shared" si="4"/>
        <v/>
      </c>
      <c r="M113" s="2"/>
      <c r="N113" s="5"/>
      <c r="O113" s="37"/>
      <c r="P113" s="5"/>
      <c r="Q113" s="18" t="str">
        <f t="shared" si="5"/>
        <v/>
      </c>
    </row>
    <row r="114" spans="2:17" x14ac:dyDescent="0.2">
      <c r="B114" s="38"/>
      <c r="C114" s="45"/>
      <c r="D114" s="5"/>
      <c r="E114" s="37"/>
      <c r="F114" s="5"/>
      <c r="G114" s="37" t="str">
        <f t="shared" si="3"/>
        <v/>
      </c>
      <c r="H114" s="45"/>
      <c r="I114" s="5"/>
      <c r="J114" s="37"/>
      <c r="K114" s="37"/>
      <c r="L114" s="18" t="str">
        <f t="shared" si="4"/>
        <v/>
      </c>
      <c r="M114" s="2"/>
      <c r="N114" s="5"/>
      <c r="O114" s="37"/>
      <c r="P114" s="5"/>
      <c r="Q114" s="18" t="str">
        <f t="shared" si="5"/>
        <v/>
      </c>
    </row>
    <row r="115" spans="2:17" x14ac:dyDescent="0.2">
      <c r="B115" s="27"/>
      <c r="C115" s="16"/>
      <c r="D115" s="6"/>
      <c r="E115" s="10"/>
      <c r="F115" s="6"/>
      <c r="G115" s="10" t="str">
        <f t="shared" si="3"/>
        <v/>
      </c>
      <c r="H115" s="16"/>
      <c r="I115" s="6"/>
      <c r="J115" s="10"/>
      <c r="K115" s="10"/>
      <c r="L115" s="19" t="str">
        <f t="shared" si="4"/>
        <v/>
      </c>
      <c r="M115" s="7"/>
      <c r="N115" s="6"/>
      <c r="O115" s="10"/>
      <c r="P115" s="6"/>
      <c r="Q115" s="19" t="str">
        <f t="shared" si="5"/>
        <v/>
      </c>
    </row>
    <row r="116" spans="2:17" x14ac:dyDescent="0.2">
      <c r="B116" s="38"/>
      <c r="C116" s="17"/>
      <c r="D116" s="3"/>
      <c r="E116" s="4"/>
      <c r="F116" s="3"/>
      <c r="G116" s="4" t="str">
        <f t="shared" si="3"/>
        <v/>
      </c>
      <c r="H116" s="17"/>
      <c r="I116" s="3"/>
      <c r="J116" s="4"/>
      <c r="K116" s="4"/>
      <c r="L116" s="20" t="str">
        <f t="shared" si="4"/>
        <v/>
      </c>
      <c r="M116" s="8"/>
      <c r="N116" s="3"/>
      <c r="O116" s="4"/>
      <c r="P116" s="3"/>
      <c r="Q116" s="20" t="str">
        <f t="shared" si="5"/>
        <v/>
      </c>
    </row>
    <row r="117" spans="2:17" x14ac:dyDescent="0.2">
      <c r="B117" s="38"/>
      <c r="C117" s="45"/>
      <c r="D117" s="5"/>
      <c r="E117" s="2"/>
      <c r="F117" s="5"/>
      <c r="G117" s="2" t="str">
        <f t="shared" si="3"/>
        <v/>
      </c>
      <c r="H117" s="81"/>
      <c r="I117" s="2"/>
      <c r="J117" s="5"/>
      <c r="K117" s="2"/>
      <c r="L117" s="18" t="str">
        <f t="shared" si="4"/>
        <v/>
      </c>
      <c r="M117" s="2"/>
      <c r="N117" s="5"/>
      <c r="O117" s="2"/>
      <c r="P117" s="5"/>
      <c r="Q117" s="29" t="str">
        <f t="shared" si="5"/>
        <v/>
      </c>
    </row>
    <row r="118" spans="2:17" x14ac:dyDescent="0.2">
      <c r="B118" s="38"/>
      <c r="C118" s="45"/>
      <c r="D118" s="5"/>
      <c r="E118" s="37"/>
      <c r="F118" s="5"/>
      <c r="G118" s="37" t="str">
        <f t="shared" si="3"/>
        <v/>
      </c>
      <c r="H118" s="45"/>
      <c r="I118" s="5"/>
      <c r="J118" s="37"/>
      <c r="K118" s="37"/>
      <c r="L118" s="18" t="str">
        <f t="shared" si="4"/>
        <v/>
      </c>
      <c r="M118" s="2"/>
      <c r="N118" s="5"/>
      <c r="O118" s="37"/>
      <c r="P118" s="5"/>
      <c r="Q118" s="18" t="str">
        <f t="shared" si="5"/>
        <v/>
      </c>
    </row>
    <row r="119" spans="2:17" x14ac:dyDescent="0.2">
      <c r="B119" s="27"/>
      <c r="C119" s="45"/>
      <c r="D119" s="5"/>
      <c r="E119" s="37"/>
      <c r="F119" s="5"/>
      <c r="G119" s="37" t="str">
        <f t="shared" si="3"/>
        <v/>
      </c>
      <c r="H119" s="45"/>
      <c r="I119" s="5"/>
      <c r="J119" s="37"/>
      <c r="K119" s="37"/>
      <c r="L119" s="18" t="str">
        <f t="shared" si="4"/>
        <v/>
      </c>
      <c r="M119" s="2"/>
      <c r="N119" s="5"/>
      <c r="O119" s="37"/>
      <c r="P119" s="5"/>
      <c r="Q119" s="18" t="str">
        <f t="shared" si="5"/>
        <v/>
      </c>
    </row>
    <row r="120" spans="2:17" x14ac:dyDescent="0.2">
      <c r="B120" s="38"/>
      <c r="C120" s="17"/>
      <c r="D120" s="3"/>
      <c r="E120" s="4"/>
      <c r="F120" s="3"/>
      <c r="G120" s="4" t="str">
        <f t="shared" si="3"/>
        <v/>
      </c>
      <c r="H120" s="17"/>
      <c r="I120" s="3"/>
      <c r="J120" s="4"/>
      <c r="K120" s="4"/>
      <c r="L120" s="20" t="str">
        <f t="shared" si="4"/>
        <v/>
      </c>
      <c r="M120" s="8"/>
      <c r="N120" s="3"/>
      <c r="O120" s="4"/>
      <c r="P120" s="3"/>
      <c r="Q120" s="20" t="str">
        <f t="shared" si="5"/>
        <v/>
      </c>
    </row>
    <row r="121" spans="2:17" x14ac:dyDescent="0.2">
      <c r="B121" s="38"/>
      <c r="C121" s="45"/>
      <c r="D121" s="5"/>
      <c r="E121" s="37"/>
      <c r="F121" s="5"/>
      <c r="G121" s="2" t="str">
        <f t="shared" si="3"/>
        <v/>
      </c>
      <c r="H121" s="45"/>
      <c r="I121" s="5"/>
      <c r="J121" s="37"/>
      <c r="K121" s="37"/>
      <c r="L121" s="18" t="str">
        <f t="shared" si="4"/>
        <v/>
      </c>
      <c r="M121" s="2"/>
      <c r="N121" s="5"/>
      <c r="O121" s="37"/>
      <c r="P121" s="5"/>
      <c r="Q121" s="29" t="str">
        <f t="shared" si="5"/>
        <v/>
      </c>
    </row>
    <row r="122" spans="2:17" x14ac:dyDescent="0.2">
      <c r="B122" s="38"/>
      <c r="C122" s="45"/>
      <c r="D122" s="5"/>
      <c r="E122" s="37"/>
      <c r="F122" s="5"/>
      <c r="G122" s="37" t="str">
        <f t="shared" si="3"/>
        <v/>
      </c>
      <c r="H122" s="45"/>
      <c r="I122" s="5"/>
      <c r="J122" s="37"/>
      <c r="K122" s="37"/>
      <c r="L122" s="18" t="str">
        <f t="shared" si="4"/>
        <v/>
      </c>
      <c r="M122" s="2"/>
      <c r="N122" s="5"/>
      <c r="O122" s="37"/>
      <c r="P122" s="5"/>
      <c r="Q122" s="18" t="str">
        <f t="shared" si="5"/>
        <v/>
      </c>
    </row>
    <row r="123" spans="2:17" x14ac:dyDescent="0.2">
      <c r="B123" s="27"/>
      <c r="C123" s="16"/>
      <c r="D123" s="6"/>
      <c r="E123" s="10"/>
      <c r="F123" s="6"/>
      <c r="G123" s="37" t="str">
        <f t="shared" si="3"/>
        <v/>
      </c>
      <c r="H123" s="16"/>
      <c r="I123" s="6"/>
      <c r="J123" s="10"/>
      <c r="K123" s="10"/>
      <c r="L123" s="18" t="str">
        <f t="shared" si="4"/>
        <v/>
      </c>
      <c r="M123" s="7"/>
      <c r="N123" s="6"/>
      <c r="O123" s="10"/>
      <c r="P123" s="6"/>
      <c r="Q123" s="18" t="str">
        <f t="shared" si="5"/>
        <v/>
      </c>
    </row>
    <row r="124" spans="2:17" x14ac:dyDescent="0.2">
      <c r="B124" s="38"/>
      <c r="C124" s="45"/>
      <c r="D124" s="5"/>
      <c r="E124" s="37"/>
      <c r="F124" s="5"/>
      <c r="G124" s="4" t="str">
        <f t="shared" si="3"/>
        <v/>
      </c>
      <c r="H124" s="45"/>
      <c r="I124" s="5"/>
      <c r="J124" s="37"/>
      <c r="K124" s="37"/>
      <c r="L124" s="20" t="str">
        <f t="shared" si="4"/>
        <v/>
      </c>
      <c r="M124" s="2"/>
      <c r="N124" s="5"/>
      <c r="O124" s="37"/>
      <c r="P124" s="5"/>
      <c r="Q124" s="20" t="str">
        <f t="shared" si="5"/>
        <v/>
      </c>
    </row>
    <row r="125" spans="2:17" x14ac:dyDescent="0.2">
      <c r="B125" s="38"/>
      <c r="C125" s="45"/>
      <c r="D125" s="5"/>
      <c r="E125" s="37"/>
      <c r="F125" s="5"/>
      <c r="G125" s="2" t="str">
        <f t="shared" si="3"/>
        <v/>
      </c>
      <c r="H125" s="45"/>
      <c r="I125" s="5"/>
      <c r="J125" s="37"/>
      <c r="K125" s="37"/>
      <c r="L125" s="18" t="str">
        <f t="shared" si="4"/>
        <v/>
      </c>
      <c r="M125" s="2"/>
      <c r="N125" s="5"/>
      <c r="O125" s="37"/>
      <c r="P125" s="5"/>
      <c r="Q125" s="29" t="str">
        <f t="shared" si="5"/>
        <v/>
      </c>
    </row>
    <row r="126" spans="2:17" x14ac:dyDescent="0.2">
      <c r="B126" s="38"/>
      <c r="C126" s="45"/>
      <c r="D126" s="5"/>
      <c r="E126" s="37"/>
      <c r="F126" s="5"/>
      <c r="G126" s="37" t="str">
        <f t="shared" si="3"/>
        <v/>
      </c>
      <c r="H126" s="45"/>
      <c r="I126" s="5"/>
      <c r="J126" s="37"/>
      <c r="K126" s="37"/>
      <c r="L126" s="18" t="str">
        <f t="shared" si="4"/>
        <v/>
      </c>
      <c r="M126" s="2"/>
      <c r="N126" s="5"/>
      <c r="O126" s="37"/>
      <c r="P126" s="5"/>
      <c r="Q126" s="18" t="str">
        <f t="shared" si="5"/>
        <v/>
      </c>
    </row>
    <row r="127" spans="2:17" x14ac:dyDescent="0.2">
      <c r="B127" s="27"/>
      <c r="C127" s="16"/>
      <c r="D127" s="6"/>
      <c r="E127" s="10"/>
      <c r="F127" s="6"/>
      <c r="G127" s="37" t="str">
        <f t="shared" si="3"/>
        <v/>
      </c>
      <c r="H127" s="16"/>
      <c r="I127" s="6"/>
      <c r="J127" s="10"/>
      <c r="K127" s="10"/>
      <c r="L127" s="18" t="str">
        <f t="shared" si="4"/>
        <v/>
      </c>
      <c r="M127" s="7"/>
      <c r="N127" s="6"/>
      <c r="O127" s="10"/>
      <c r="P127" s="6"/>
      <c r="Q127" s="18" t="str">
        <f t="shared" si="5"/>
        <v/>
      </c>
    </row>
    <row r="128" spans="2:17" x14ac:dyDescent="0.2">
      <c r="B128" s="38"/>
      <c r="C128" s="45"/>
      <c r="D128" s="5"/>
      <c r="E128" s="37"/>
      <c r="F128" s="5"/>
      <c r="G128" s="4" t="str">
        <f t="shared" si="3"/>
        <v/>
      </c>
      <c r="H128" s="45"/>
      <c r="I128" s="5"/>
      <c r="J128" s="37"/>
      <c r="K128" s="37"/>
      <c r="L128" s="20" t="str">
        <f t="shared" si="4"/>
        <v/>
      </c>
      <c r="M128" s="2"/>
      <c r="N128" s="5"/>
      <c r="O128" s="37"/>
      <c r="P128" s="5"/>
      <c r="Q128" s="20" t="str">
        <f t="shared" si="5"/>
        <v/>
      </c>
    </row>
    <row r="129" spans="2:17" x14ac:dyDescent="0.2">
      <c r="B129" s="38"/>
      <c r="C129" s="45"/>
      <c r="D129" s="5"/>
      <c r="E129" s="37"/>
      <c r="F129" s="5"/>
      <c r="G129" s="2" t="str">
        <f t="shared" si="3"/>
        <v/>
      </c>
      <c r="H129" s="45"/>
      <c r="I129" s="5"/>
      <c r="J129" s="37"/>
      <c r="K129" s="37"/>
      <c r="L129" s="18" t="str">
        <f t="shared" si="4"/>
        <v/>
      </c>
      <c r="M129" s="2"/>
      <c r="N129" s="5"/>
      <c r="O129" s="37"/>
      <c r="P129" s="5"/>
      <c r="Q129" s="29" t="str">
        <f t="shared" si="5"/>
        <v/>
      </c>
    </row>
    <row r="130" spans="2:17" x14ac:dyDescent="0.2">
      <c r="B130" s="38"/>
      <c r="C130" s="45"/>
      <c r="D130" s="5"/>
      <c r="E130" s="37"/>
      <c r="F130" s="5"/>
      <c r="G130" s="37" t="str">
        <f t="shared" si="3"/>
        <v/>
      </c>
      <c r="H130" s="45"/>
      <c r="I130" s="5"/>
      <c r="J130" s="37"/>
      <c r="K130" s="37"/>
      <c r="L130" s="18" t="str">
        <f t="shared" si="4"/>
        <v/>
      </c>
      <c r="M130" s="2"/>
      <c r="N130" s="5"/>
      <c r="O130" s="37"/>
      <c r="P130" s="5"/>
      <c r="Q130" s="18" t="str">
        <f t="shared" si="5"/>
        <v/>
      </c>
    </row>
    <row r="131" spans="2:17" x14ac:dyDescent="0.2">
      <c r="B131" s="27"/>
      <c r="C131" s="16"/>
      <c r="D131" s="6"/>
      <c r="E131" s="10"/>
      <c r="F131" s="6"/>
      <c r="G131" s="37" t="str">
        <f t="shared" si="3"/>
        <v/>
      </c>
      <c r="H131" s="16"/>
      <c r="I131" s="6"/>
      <c r="J131" s="10"/>
      <c r="K131" s="10"/>
      <c r="L131" s="18" t="str">
        <f t="shared" si="4"/>
        <v/>
      </c>
      <c r="M131" s="7"/>
      <c r="N131" s="6"/>
      <c r="O131" s="10"/>
      <c r="P131" s="6"/>
      <c r="Q131" s="18" t="str">
        <f t="shared" si="5"/>
        <v/>
      </c>
    </row>
    <row r="132" spans="2:17" x14ac:dyDescent="0.2">
      <c r="B132" s="38"/>
      <c r="C132" s="45"/>
      <c r="D132" s="139"/>
      <c r="E132" s="121"/>
      <c r="F132" s="337"/>
      <c r="G132" s="270" t="str">
        <f t="shared" si="3"/>
        <v/>
      </c>
      <c r="H132" s="338"/>
      <c r="I132" s="121"/>
      <c r="J132" s="337"/>
      <c r="K132" s="121"/>
      <c r="L132" s="339" t="str">
        <f t="shared" si="4"/>
        <v/>
      </c>
      <c r="M132" s="119"/>
      <c r="N132" s="139"/>
      <c r="O132" s="121"/>
      <c r="P132" s="139"/>
      <c r="Q132" s="339" t="str">
        <f t="shared" si="5"/>
        <v/>
      </c>
    </row>
    <row r="133" spans="2:17" x14ac:dyDescent="0.2">
      <c r="B133" s="38"/>
      <c r="C133" s="45"/>
      <c r="D133" s="139"/>
      <c r="E133" s="121"/>
      <c r="F133" s="139"/>
      <c r="G133" s="119" t="str">
        <f>IF(C133+D133+E133+F133=0,"",C133+D133+E133+F133)</f>
        <v/>
      </c>
      <c r="H133" s="229"/>
      <c r="I133" s="121"/>
      <c r="J133" s="139"/>
      <c r="K133" s="121"/>
      <c r="L133" s="326" t="str">
        <f t="shared" si="4"/>
        <v/>
      </c>
      <c r="M133" s="119"/>
      <c r="N133" s="139"/>
      <c r="O133" s="121"/>
      <c r="P133" s="139"/>
      <c r="Q133" s="330" t="str">
        <f t="shared" si="5"/>
        <v/>
      </c>
    </row>
    <row r="134" spans="2:17" x14ac:dyDescent="0.2">
      <c r="B134" s="38"/>
      <c r="C134" s="45"/>
      <c r="D134" s="139"/>
      <c r="E134" s="121"/>
      <c r="F134" s="139"/>
      <c r="G134" s="121" t="str">
        <f t="shared" si="3"/>
        <v/>
      </c>
      <c r="H134" s="229"/>
      <c r="I134" s="121"/>
      <c r="J134" s="139"/>
      <c r="K134" s="121"/>
      <c r="L134" s="326" t="str">
        <f t="shared" si="4"/>
        <v/>
      </c>
      <c r="M134" s="122"/>
      <c r="N134" s="119"/>
      <c r="O134" s="139"/>
      <c r="P134" s="119"/>
      <c r="Q134" s="326" t="str">
        <f t="shared" si="5"/>
        <v/>
      </c>
    </row>
    <row r="135" spans="2:17" x14ac:dyDescent="0.2">
      <c r="B135" s="27"/>
      <c r="C135" s="16"/>
      <c r="D135" s="325"/>
      <c r="E135" s="269"/>
      <c r="F135" s="325"/>
      <c r="G135" s="269" t="str">
        <f t="shared" si="3"/>
        <v/>
      </c>
      <c r="H135" s="331"/>
      <c r="I135" s="269"/>
      <c r="J135" s="325"/>
      <c r="K135" s="269"/>
      <c r="L135" s="324" t="str">
        <f t="shared" si="4"/>
        <v/>
      </c>
      <c r="M135" s="340"/>
      <c r="N135" s="141"/>
      <c r="O135" s="325"/>
      <c r="P135" s="141"/>
      <c r="Q135" s="324" t="str">
        <f t="shared" si="5"/>
        <v/>
      </c>
    </row>
    <row r="136" spans="2:17" ht="13.5" thickBot="1" x14ac:dyDescent="0.25">
      <c r="B136" s="38"/>
      <c r="C136" s="46"/>
      <c r="D136" s="341"/>
      <c r="E136" s="277"/>
      <c r="F136" s="341"/>
      <c r="G136" s="277" t="str">
        <f t="shared" si="3"/>
        <v/>
      </c>
      <c r="H136" s="342"/>
      <c r="I136" s="277"/>
      <c r="J136" s="341"/>
      <c r="K136" s="277"/>
      <c r="L136" s="343" t="str">
        <f t="shared" si="4"/>
        <v/>
      </c>
      <c r="M136" s="344"/>
      <c r="N136" s="262"/>
      <c r="O136" s="341"/>
      <c r="P136" s="262"/>
      <c r="Q136" s="343" t="str">
        <f t="shared" si="5"/>
        <v/>
      </c>
    </row>
    <row r="137" spans="2:17" ht="16.5" customHeight="1" thickBot="1" x14ac:dyDescent="0.25">
      <c r="B137" s="64" t="s">
        <v>0</v>
      </c>
      <c r="C137" s="55">
        <f>SUM(C8:C70)+SUM(C78:C136)</f>
        <v>4</v>
      </c>
      <c r="D137" s="327">
        <f t="shared" ref="D137:P137" si="6">SUM(D8:D70)+SUM(D78:D136)</f>
        <v>0</v>
      </c>
      <c r="E137" s="327">
        <f t="shared" si="6"/>
        <v>13</v>
      </c>
      <c r="F137" s="327">
        <f t="shared" si="6"/>
        <v>0</v>
      </c>
      <c r="G137" s="272">
        <f>SUM(G8:G70)+SUM(G78:G136)</f>
        <v>17</v>
      </c>
      <c r="H137" s="333">
        <f t="shared" si="6"/>
        <v>2</v>
      </c>
      <c r="I137" s="327">
        <f t="shared" si="6"/>
        <v>0</v>
      </c>
      <c r="J137" s="327">
        <f t="shared" si="6"/>
        <v>8</v>
      </c>
      <c r="K137" s="327">
        <f t="shared" si="6"/>
        <v>0</v>
      </c>
      <c r="L137" s="328">
        <f t="shared" si="6"/>
        <v>10</v>
      </c>
      <c r="M137" s="279">
        <f t="shared" si="6"/>
        <v>39</v>
      </c>
      <c r="N137" s="327">
        <f t="shared" si="6"/>
        <v>2</v>
      </c>
      <c r="O137" s="327">
        <f t="shared" si="6"/>
        <v>47</v>
      </c>
      <c r="P137" s="327">
        <f t="shared" si="6"/>
        <v>0</v>
      </c>
      <c r="Q137" s="290">
        <f>SUM(Q8:Q70)+SUM(Q78:Q136)</f>
        <v>88</v>
      </c>
    </row>
    <row r="138" spans="2:17" ht="16.5" customHeight="1" thickBot="1" x14ac:dyDescent="0.25">
      <c r="B138" s="180" t="s">
        <v>14</v>
      </c>
      <c r="C138" s="55"/>
      <c r="D138" s="321" t="s">
        <v>173</v>
      </c>
      <c r="E138" s="120">
        <f>G137</f>
        <v>17</v>
      </c>
      <c r="F138" s="345">
        <f>ROUND(E138/巡査21!K164*100,1)</f>
        <v>0.5</v>
      </c>
      <c r="G138" s="120" t="s">
        <v>52</v>
      </c>
      <c r="H138" s="288"/>
      <c r="I138" s="321" t="s">
        <v>172</v>
      </c>
      <c r="J138" s="120">
        <f>L137</f>
        <v>10</v>
      </c>
      <c r="K138" s="345">
        <f>ROUND(J138/巡査21!K164*100,1)</f>
        <v>0.3</v>
      </c>
      <c r="L138" s="120" t="s">
        <v>52</v>
      </c>
      <c r="M138" s="288"/>
      <c r="N138" s="321" t="s">
        <v>174</v>
      </c>
      <c r="O138" s="120">
        <f>Q137</f>
        <v>88</v>
      </c>
      <c r="P138" s="345">
        <f>ROUND(O138/巡査21!K164*100,1)</f>
        <v>2.5</v>
      </c>
      <c r="Q138" s="290" t="s">
        <v>52</v>
      </c>
    </row>
    <row r="139" spans="2:17" ht="16.5" customHeight="1" thickBot="1" x14ac:dyDescent="0.25">
      <c r="B139" s="61" t="s">
        <v>16</v>
      </c>
      <c r="C139" s="49"/>
      <c r="D139" s="266"/>
      <c r="E139" s="266"/>
      <c r="F139" s="198"/>
      <c r="G139" s="266"/>
      <c r="H139" s="266"/>
      <c r="I139" s="198" t="s">
        <v>53</v>
      </c>
      <c r="J139" s="266">
        <f>E138+J138+O138</f>
        <v>115</v>
      </c>
      <c r="K139" s="345">
        <f>ROUND(J139/巡査21!K164*100,1)</f>
        <v>3.2</v>
      </c>
      <c r="L139" s="120" t="s">
        <v>52</v>
      </c>
      <c r="M139" s="266"/>
      <c r="N139" s="266"/>
      <c r="O139" s="266"/>
      <c r="P139" s="266"/>
      <c r="Q139" s="292"/>
    </row>
    <row r="140" spans="2:17" x14ac:dyDescent="0.2">
      <c r="D140" s="267"/>
      <c r="E140" s="267"/>
      <c r="F140" s="267"/>
      <c r="G140" s="267"/>
      <c r="H140" s="267"/>
      <c r="I140" s="267"/>
      <c r="J140" s="267"/>
      <c r="K140" s="267"/>
      <c r="L140" s="267"/>
      <c r="M140" s="267"/>
      <c r="N140" s="267"/>
      <c r="O140" s="267"/>
      <c r="P140" s="267"/>
      <c r="Q140" s="267"/>
    </row>
    <row r="141" spans="2:17" x14ac:dyDescent="0.2">
      <c r="D141" s="267"/>
      <c r="E141" s="267"/>
      <c r="F141" s="267"/>
      <c r="G141" s="267"/>
      <c r="H141" s="267"/>
      <c r="I141" s="267"/>
      <c r="J141" s="267"/>
      <c r="K141" s="267"/>
      <c r="L141" s="267"/>
      <c r="M141" s="267"/>
      <c r="N141" s="267"/>
      <c r="O141" s="267"/>
      <c r="P141" s="267"/>
      <c r="Q141" s="267"/>
    </row>
  </sheetData>
  <mergeCells count="38">
    <mergeCell ref="C4:Q4"/>
    <mergeCell ref="C6:C7"/>
    <mergeCell ref="D6:D7"/>
    <mergeCell ref="E6:E7"/>
    <mergeCell ref="F6:F7"/>
    <mergeCell ref="G6:G7"/>
    <mergeCell ref="H6:H7"/>
    <mergeCell ref="I6:I7"/>
    <mergeCell ref="J6:J7"/>
    <mergeCell ref="M5:Q5"/>
    <mergeCell ref="K6:K7"/>
    <mergeCell ref="L6:L7"/>
    <mergeCell ref="C5:G5"/>
    <mergeCell ref="H5:L5"/>
    <mergeCell ref="M6:M7"/>
    <mergeCell ref="N6:N7"/>
    <mergeCell ref="P6:P7"/>
    <mergeCell ref="Q6:Q7"/>
    <mergeCell ref="M75:Q75"/>
    <mergeCell ref="C76:C77"/>
    <mergeCell ref="D76:D77"/>
    <mergeCell ref="E76:E77"/>
    <mergeCell ref="F76:F77"/>
    <mergeCell ref="G76:G77"/>
    <mergeCell ref="H76:H77"/>
    <mergeCell ref="I76:I77"/>
    <mergeCell ref="C75:G75"/>
    <mergeCell ref="H75:L75"/>
    <mergeCell ref="C74:Q74"/>
    <mergeCell ref="O6:O7"/>
    <mergeCell ref="P76:P77"/>
    <mergeCell ref="Q76:Q77"/>
    <mergeCell ref="O76:O77"/>
    <mergeCell ref="J76:J77"/>
    <mergeCell ref="K76:K77"/>
    <mergeCell ref="L76:L77"/>
    <mergeCell ref="M76:M77"/>
    <mergeCell ref="N76:N77"/>
  </mergeCells>
  <phoneticPr fontId="2"/>
  <pageMargins left="0.70866141732283472" right="0.70866141732283472" top="0.74803149606299213" bottom="0.74803149606299213" header="0.31496062992125984" footer="0.31496062992125984"/>
  <pageSetup paperSize="9" scale="84" firstPageNumber="19" orientation="portrait" r:id="rId1"/>
  <rowBreaks count="1" manualBreakCount="1">
    <brk id="70" max="1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49</vt:i4>
      </vt:variant>
      <vt:variant>
        <vt:lpstr>名前付き一覧</vt:lpstr>
      </vt:variant>
      <vt:variant>
        <vt:i4>18</vt:i4>
      </vt:variant>
    </vt:vector>
  </HeadingPairs>
  <TitlesOfParts>
    <vt:vector size="67" baseType="lpstr">
      <vt:lpstr>3部長98</vt:lpstr>
      <vt:lpstr>次長87</vt:lpstr>
      <vt:lpstr>課長76</vt:lpstr>
      <vt:lpstr>課長5課補6</vt:lpstr>
      <vt:lpstr>課補54</vt:lpstr>
      <vt:lpstr>主査43</vt:lpstr>
      <vt:lpstr>主任32</vt:lpstr>
      <vt:lpstr>主事21</vt:lpstr>
      <vt:lpstr>公警視987</vt:lpstr>
      <vt:lpstr>警部654</vt:lpstr>
      <vt:lpstr>警部補54</vt:lpstr>
      <vt:lpstr>巡査部長432</vt:lpstr>
      <vt:lpstr>巡査長432</vt:lpstr>
      <vt:lpstr>巡査21</vt:lpstr>
      <vt:lpstr>教(一)654</vt:lpstr>
      <vt:lpstr>教(一)32</vt:lpstr>
      <vt:lpstr>教(二)43</vt:lpstr>
      <vt:lpstr>教(二)特2</vt:lpstr>
      <vt:lpstr>教(二)221</vt:lpstr>
      <vt:lpstr>【R6講師】教(二)21</vt:lpstr>
      <vt:lpstr>教(二)211</vt:lpstr>
      <vt:lpstr>教(二)2 1</vt:lpstr>
      <vt:lpstr>教(二)21</vt:lpstr>
      <vt:lpstr>教(二)21^</vt:lpstr>
      <vt:lpstr>教(三)43</vt:lpstr>
      <vt:lpstr>教(三)3特2特2</vt:lpstr>
      <vt:lpstr>教(三)322</vt:lpstr>
      <vt:lpstr>教(三)121</vt:lpstr>
      <vt:lpstr>教(三)2</vt:lpstr>
      <vt:lpstr>教(四)543</vt:lpstr>
      <vt:lpstr>教(四)21</vt:lpstr>
      <vt:lpstr>研54</vt:lpstr>
      <vt:lpstr>研32</vt:lpstr>
      <vt:lpstr>研21</vt:lpstr>
      <vt:lpstr>医(一)43</vt:lpstr>
      <vt:lpstr>医(一)32</vt:lpstr>
      <vt:lpstr>医(一)1</vt:lpstr>
      <vt:lpstr>医(二)76</vt:lpstr>
      <vt:lpstr>医(二)54</vt:lpstr>
      <vt:lpstr>医(二)43</vt:lpstr>
      <vt:lpstr>医(二)32</vt:lpstr>
      <vt:lpstr>医(二)1</vt:lpstr>
      <vt:lpstr>医(三)765</vt:lpstr>
      <vt:lpstr>医(三)543</vt:lpstr>
      <vt:lpstr>医(三)432</vt:lpstr>
      <vt:lpstr>医(三)1</vt:lpstr>
      <vt:lpstr>任期付</vt:lpstr>
      <vt:lpstr>技能543</vt:lpstr>
      <vt:lpstr>技能21</vt:lpstr>
      <vt:lpstr>'3部長98'!Print_Area</vt:lpstr>
      <vt:lpstr>'医(一)1'!Print_Area</vt:lpstr>
      <vt:lpstr>'医(三)1'!Print_Area</vt:lpstr>
      <vt:lpstr>'医(二)1'!Print_Area</vt:lpstr>
      <vt:lpstr>'医(二)32'!Print_Area</vt:lpstr>
      <vt:lpstr>課長76!Print_Area</vt:lpstr>
      <vt:lpstr>課補54!Print_Area</vt:lpstr>
      <vt:lpstr>技能21!Print_Area</vt:lpstr>
      <vt:lpstr>技能543!Print_Area</vt:lpstr>
      <vt:lpstr>'教(三)121'!Print_Area</vt:lpstr>
      <vt:lpstr>'教(三)2'!Print_Area</vt:lpstr>
      <vt:lpstr>'教(三)43'!Print_Area</vt:lpstr>
      <vt:lpstr>'教(四)21'!Print_Area</vt:lpstr>
      <vt:lpstr>'教(二)21^'!Print_Area</vt:lpstr>
      <vt:lpstr>'教(二)221'!Print_Area</vt:lpstr>
      <vt:lpstr>研21!Print_Area</vt:lpstr>
      <vt:lpstr>主事21!Print_Area</vt:lpstr>
      <vt:lpstr>巡査21!Print_Area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辻川 未紗</cp:lastModifiedBy>
  <cp:lastPrinted>2024-11-21T07:17:56Z</cp:lastPrinted>
  <dcterms:created xsi:type="dcterms:W3CDTF">2008-04-17T01:05:25Z</dcterms:created>
  <dcterms:modified xsi:type="dcterms:W3CDTF">2025-02-13T09:32:13Z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2024-08-19T02:45:09Z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a6935d52-b9f3-48fa-8f35-2e3f362c8e44</vt:lpwstr>
  </property>
  <property fmtid="{D5CDD505-2E9C-101B-9397-08002B2CF9AE}" pid="8" name="MSIP_Label_defa4170-0d19-0005-0004-bc88714345d2_ContentBits">
    <vt:lpwstr>0</vt:lpwstr>
  </property>
</Properties>
</file>