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観光企画課\各年参考表・結果表\参考表・結果表\"/>
    </mc:Choice>
  </mc:AlternateContent>
  <bookViews>
    <workbookView xWindow="0" yWindow="0" windowWidth="20490" windowHeight="7680"/>
  </bookViews>
  <sheets>
    <sheet name="表10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data">#REF!</definedName>
    <definedName name="_xlnm.Print_Area" localSheetId="0">表10!$A$1:$H$58</definedName>
    <definedName name="_xlnm.Print_Titles" localSheetId="0">表10!$1:$3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B13" i="1"/>
  <c r="C13" i="1"/>
  <c r="D13" i="1"/>
  <c r="H13" i="1" s="1"/>
  <c r="E13" i="1"/>
  <c r="F13" i="1"/>
  <c r="G13" i="1"/>
  <c r="H14" i="1"/>
  <c r="H15" i="1"/>
  <c r="H16" i="1"/>
  <c r="H17" i="1"/>
  <c r="H18" i="1"/>
  <c r="H19" i="1"/>
  <c r="H20" i="1"/>
  <c r="H21" i="1"/>
  <c r="B22" i="1"/>
  <c r="C22" i="1"/>
  <c r="D22" i="1"/>
  <c r="E22" i="1"/>
  <c r="E27" i="1" s="1"/>
  <c r="F22" i="1"/>
  <c r="G22" i="1"/>
  <c r="H23" i="1"/>
  <c r="H24" i="1"/>
  <c r="H25" i="1"/>
  <c r="B26" i="1"/>
  <c r="H26" i="1" s="1"/>
  <c r="C26" i="1"/>
  <c r="C27" i="1" s="1"/>
  <c r="D26" i="1"/>
  <c r="E26" i="1"/>
  <c r="F26" i="1"/>
  <c r="G26" i="1"/>
  <c r="G27" i="1" s="1"/>
  <c r="B27" i="1"/>
  <c r="D27" i="1"/>
  <c r="F27" i="1"/>
  <c r="H28" i="1"/>
  <c r="H29" i="1"/>
  <c r="H30" i="1"/>
  <c r="H31" i="1"/>
  <c r="H32" i="1"/>
  <c r="H33" i="1"/>
  <c r="H34" i="1"/>
  <c r="H35" i="1"/>
  <c r="H36" i="1"/>
  <c r="H37" i="1"/>
  <c r="B38" i="1"/>
  <c r="C38" i="1"/>
  <c r="H38" i="1" s="1"/>
  <c r="D38" i="1"/>
  <c r="E38" i="1"/>
  <c r="F38" i="1"/>
  <c r="G38" i="1"/>
  <c r="G43" i="1" s="1"/>
  <c r="H39" i="1"/>
  <c r="H40" i="1"/>
  <c r="H41" i="1"/>
  <c r="B42" i="1"/>
  <c r="C42" i="1"/>
  <c r="D42" i="1"/>
  <c r="E42" i="1"/>
  <c r="H42" i="1" s="1"/>
  <c r="F42" i="1"/>
  <c r="G42" i="1"/>
  <c r="B43" i="1"/>
  <c r="D43" i="1"/>
  <c r="F43" i="1"/>
  <c r="H44" i="1"/>
  <c r="H45" i="1"/>
  <c r="H46" i="1"/>
  <c r="B47" i="1"/>
  <c r="C47" i="1"/>
  <c r="D47" i="1"/>
  <c r="D57" i="1" s="1"/>
  <c r="E47" i="1"/>
  <c r="F47" i="1"/>
  <c r="G47" i="1"/>
  <c r="H48" i="1"/>
  <c r="H49" i="1"/>
  <c r="B50" i="1"/>
  <c r="C50" i="1"/>
  <c r="H50" i="1" s="1"/>
  <c r="D50" i="1"/>
  <c r="E50" i="1"/>
  <c r="F50" i="1"/>
  <c r="G50" i="1"/>
  <c r="G57" i="1" s="1"/>
  <c r="B51" i="1"/>
  <c r="D51" i="1"/>
  <c r="E51" i="1"/>
  <c r="F51" i="1"/>
  <c r="H52" i="1"/>
  <c r="H53" i="1"/>
  <c r="H54" i="1"/>
  <c r="H55" i="1"/>
  <c r="B56" i="1"/>
  <c r="H56" i="1" s="1"/>
  <c r="C56" i="1"/>
  <c r="D56" i="1"/>
  <c r="E56" i="1"/>
  <c r="E57" i="1" s="1"/>
  <c r="F56" i="1"/>
  <c r="G56" i="1"/>
  <c r="B57" i="1"/>
  <c r="F57" i="1"/>
  <c r="H27" i="1" l="1"/>
  <c r="H57" i="1"/>
  <c r="H47" i="1"/>
  <c r="G51" i="1"/>
  <c r="C51" i="1"/>
  <c r="H51" i="1" s="1"/>
  <c r="E43" i="1"/>
  <c r="H22" i="1"/>
  <c r="C57" i="1"/>
  <c r="C43" i="1"/>
  <c r="H43" i="1" s="1"/>
</calcChain>
</file>

<file path=xl/sharedStrings.xml><?xml version="1.0" encoding="utf-8"?>
<sst xmlns="http://schemas.openxmlformats.org/spreadsheetml/2006/main" count="67" uniqueCount="67">
  <si>
    <t>ふくおか産業祭・文化展</t>
    <phoneticPr fontId="2"/>
  </si>
  <si>
    <t>ふくおかふるさと祭り</t>
    <phoneticPr fontId="2"/>
  </si>
  <si>
    <t>春の中山道祭り</t>
    <rPh sb="0" eb="1">
      <t>ハル</t>
    </rPh>
    <rPh sb="2" eb="5">
      <t>ナカセンドウ</t>
    </rPh>
    <rPh sb="5" eb="6">
      <t>マツ</t>
    </rPh>
    <phoneticPr fontId="3"/>
  </si>
  <si>
    <t>合　　計</t>
    <rPh sb="0" eb="1">
      <t>ゴウ</t>
    </rPh>
    <rPh sb="3" eb="4">
      <t>ケイ</t>
    </rPh>
    <phoneticPr fontId="2"/>
  </si>
  <si>
    <t>飛騨圏域　計</t>
    <rPh sb="2" eb="3">
      <t>ケン</t>
    </rPh>
    <rPh sb="3" eb="4">
      <t>イキ</t>
    </rPh>
    <rPh sb="5" eb="6">
      <t>ケイ</t>
    </rPh>
    <phoneticPr fontId="2"/>
  </si>
  <si>
    <t>白川村</t>
  </si>
  <si>
    <t>下呂市</t>
  </si>
  <si>
    <t>飛騨市</t>
  </si>
  <si>
    <t>高山市</t>
  </si>
  <si>
    <t>東濃圏域　計</t>
    <rPh sb="0" eb="1">
      <t>ヒガシ</t>
    </rPh>
    <rPh sb="1" eb="2">
      <t>ノウ</t>
    </rPh>
    <rPh sb="2" eb="4">
      <t>ケンイキ</t>
    </rPh>
    <rPh sb="5" eb="6">
      <t>ケイ</t>
    </rPh>
    <phoneticPr fontId="2"/>
  </si>
  <si>
    <t>東濃（恵那）　計</t>
    <rPh sb="0" eb="2">
      <t>トウノウ</t>
    </rPh>
    <rPh sb="3" eb="5">
      <t>エナ</t>
    </rPh>
    <rPh sb="7" eb="8">
      <t>ケイ</t>
    </rPh>
    <phoneticPr fontId="3"/>
  </si>
  <si>
    <t>恵那市</t>
    <rPh sb="0" eb="3">
      <t>エナシ</t>
    </rPh>
    <phoneticPr fontId="3"/>
  </si>
  <si>
    <t>中津川市</t>
    <rPh sb="0" eb="3">
      <t>ナカツガワ</t>
    </rPh>
    <rPh sb="3" eb="4">
      <t>シ</t>
    </rPh>
    <phoneticPr fontId="3"/>
  </si>
  <si>
    <t>東濃　計</t>
    <rPh sb="0" eb="2">
      <t>トウノウ</t>
    </rPh>
    <rPh sb="3" eb="4">
      <t>ケイ</t>
    </rPh>
    <phoneticPr fontId="3"/>
  </si>
  <si>
    <t>土岐市</t>
    <rPh sb="0" eb="3">
      <t>トキシ</t>
    </rPh>
    <phoneticPr fontId="3"/>
  </si>
  <si>
    <t>瑞浪市</t>
    <rPh sb="0" eb="3">
      <t>ミズナミシ</t>
    </rPh>
    <phoneticPr fontId="3"/>
  </si>
  <si>
    <t>多治見市</t>
    <rPh sb="0" eb="4">
      <t>タジミシ</t>
    </rPh>
    <phoneticPr fontId="3"/>
  </si>
  <si>
    <t>中濃圏域　計</t>
    <rPh sb="0" eb="2">
      <t>チュウノウ</t>
    </rPh>
    <rPh sb="2" eb="3">
      <t>ケン</t>
    </rPh>
    <rPh sb="3" eb="4">
      <t>イキ</t>
    </rPh>
    <rPh sb="5" eb="6">
      <t>ケイ</t>
    </rPh>
    <phoneticPr fontId="2"/>
  </si>
  <si>
    <t>中濃（中濃）　計</t>
    <rPh sb="0" eb="2">
      <t>チュウノウ</t>
    </rPh>
    <rPh sb="3" eb="5">
      <t>チュウノウ</t>
    </rPh>
    <rPh sb="7" eb="8">
      <t>ケイ</t>
    </rPh>
    <phoneticPr fontId="2"/>
  </si>
  <si>
    <t>郡上市</t>
    <rPh sb="0" eb="2">
      <t>グジョウ</t>
    </rPh>
    <rPh sb="2" eb="3">
      <t>シ</t>
    </rPh>
    <phoneticPr fontId="3"/>
  </si>
  <si>
    <t>美濃市</t>
    <phoneticPr fontId="2"/>
  </si>
  <si>
    <t>関市</t>
    <phoneticPr fontId="2"/>
  </si>
  <si>
    <t>中濃　計</t>
    <rPh sb="0" eb="2">
      <t>チュウノウ</t>
    </rPh>
    <rPh sb="3" eb="4">
      <t>ケイ</t>
    </rPh>
    <phoneticPr fontId="3"/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</si>
  <si>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</si>
  <si>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</si>
  <si>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</si>
  <si>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</si>
  <si>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</si>
  <si>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</si>
  <si>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</si>
  <si>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</si>
  <si>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可児市</t>
  </si>
  <si>
    <t>美濃加茂市</t>
  </si>
  <si>
    <t>西濃圏域　計</t>
    <rPh sb="0" eb="2">
      <t>セイノウ</t>
    </rPh>
    <rPh sb="2" eb="3">
      <t>ケン</t>
    </rPh>
    <rPh sb="3" eb="4">
      <t>イキ</t>
    </rPh>
    <rPh sb="5" eb="6">
      <t>ケイ</t>
    </rPh>
    <phoneticPr fontId="2"/>
  </si>
  <si>
    <t>西濃（揖斐）計</t>
    <rPh sb="0" eb="2">
      <t>セイノウ</t>
    </rPh>
    <rPh sb="3" eb="5">
      <t>イビ</t>
    </rPh>
    <rPh sb="6" eb="7">
      <t>ケイ</t>
    </rPh>
    <phoneticPr fontId="2"/>
  </si>
  <si>
    <t>池田町</t>
    <rPh sb="0" eb="3">
      <t>イケダチョウ</t>
    </rPh>
    <phoneticPr fontId="3"/>
  </si>
  <si>
    <t>大野町</t>
    <rPh sb="0" eb="3">
      <t>オオノチョウ</t>
    </rPh>
    <phoneticPr fontId="3"/>
  </si>
  <si>
    <t>揖斐川町</t>
    <rPh sb="0" eb="4">
      <t>イビガワチョウ</t>
    </rPh>
    <phoneticPr fontId="3"/>
  </si>
  <si>
    <t>西濃　計</t>
    <rPh sb="3" eb="4">
      <t>ケイ</t>
    </rPh>
    <phoneticPr fontId="2"/>
  </si>
  <si>
    <t>安八町</t>
    <rPh sb="0" eb="3">
      <t>アンパチチョウ</t>
    </rPh>
    <phoneticPr fontId="3"/>
  </si>
  <si>
    <t>輪之内町</t>
    <rPh sb="0" eb="4">
      <t>ワノウチチョウ</t>
    </rPh>
    <phoneticPr fontId="3"/>
  </si>
  <si>
    <t>神戸町</t>
    <rPh sb="0" eb="3">
      <t>ゴウドチョウ</t>
    </rPh>
    <phoneticPr fontId="3"/>
  </si>
  <si>
    <t>関ヶ原町</t>
    <rPh sb="0" eb="4">
      <t>セキガハラチョウ</t>
    </rPh>
    <phoneticPr fontId="3"/>
  </si>
  <si>
    <t>垂井町</t>
    <rPh sb="0" eb="3">
      <t>タルイチョウ</t>
    </rPh>
    <phoneticPr fontId="3"/>
  </si>
  <si>
    <t>養老町</t>
    <rPh sb="0" eb="3">
      <t>ヨウロウチョウ</t>
    </rPh>
    <phoneticPr fontId="3"/>
  </si>
  <si>
    <t>海津市</t>
    <rPh sb="0" eb="2">
      <t>カイヅ</t>
    </rPh>
    <rPh sb="2" eb="3">
      <t>シ</t>
    </rPh>
    <phoneticPr fontId="3"/>
  </si>
  <si>
    <t>大垣市</t>
    <rPh sb="0" eb="3">
      <t>オオガキシ</t>
    </rPh>
    <phoneticPr fontId="3"/>
  </si>
  <si>
    <t>岐阜圏域　計</t>
    <rPh sb="0" eb="2">
      <t>ギフ</t>
    </rPh>
    <rPh sb="2" eb="3">
      <t>ケン</t>
    </rPh>
    <rPh sb="3" eb="4">
      <t>イキ</t>
    </rPh>
    <rPh sb="5" eb="6">
      <t>ケイ</t>
    </rPh>
    <phoneticPr fontId="2"/>
  </si>
  <si>
    <t>北方町</t>
    <rPh sb="0" eb="2">
      <t>キタガタ</t>
    </rPh>
    <rPh sb="2" eb="3">
      <t>チョウ</t>
    </rPh>
    <phoneticPr fontId="3"/>
  </si>
  <si>
    <t>笠松町</t>
    <rPh sb="0" eb="3">
      <t>カサマツチョウ</t>
    </rPh>
    <phoneticPr fontId="3"/>
  </si>
  <si>
    <t>岐南町</t>
    <rPh sb="0" eb="3">
      <t>ギナンチョウ</t>
    </rPh>
    <phoneticPr fontId="3"/>
  </si>
  <si>
    <t>本巣市</t>
    <rPh sb="0" eb="2">
      <t>モトス</t>
    </rPh>
    <rPh sb="2" eb="3">
      <t>シ</t>
    </rPh>
    <phoneticPr fontId="3"/>
  </si>
  <si>
    <t>瑞穂市</t>
    <rPh sb="0" eb="2">
      <t>ミズホ</t>
    </rPh>
    <rPh sb="2" eb="3">
      <t>シ</t>
    </rPh>
    <phoneticPr fontId="3"/>
  </si>
  <si>
    <t>山県市</t>
    <rPh sb="0" eb="2">
      <t>ヤマガタ</t>
    </rPh>
    <rPh sb="2" eb="3">
      <t>シ</t>
    </rPh>
    <phoneticPr fontId="3"/>
  </si>
  <si>
    <t>各務原市</t>
    <rPh sb="0" eb="3">
      <t>カカミガハラ</t>
    </rPh>
    <rPh sb="3" eb="4">
      <t>シ</t>
    </rPh>
    <phoneticPr fontId="3"/>
  </si>
  <si>
    <t>羽島市</t>
    <rPh sb="0" eb="3">
      <t>ハシマシ</t>
    </rPh>
    <phoneticPr fontId="3"/>
  </si>
  <si>
    <t>岐阜市</t>
    <rPh sb="0" eb="3">
      <t>ギフシ</t>
    </rPh>
    <phoneticPr fontId="3"/>
  </si>
  <si>
    <t>計</t>
  </si>
  <si>
    <t>道の駅等</t>
    <rPh sb="0" eb="1">
      <t>ミチ</t>
    </rPh>
    <rPh sb="2" eb="3">
      <t>エキ</t>
    </rPh>
    <rPh sb="3" eb="4">
      <t>トウ</t>
    </rPh>
    <phoneticPr fontId="2"/>
  </si>
  <si>
    <t>都市型観光（買物・食等）</t>
    <rPh sb="0" eb="3">
      <t>トシガタ</t>
    </rPh>
    <rPh sb="3" eb="5">
      <t>カンコウ</t>
    </rPh>
    <rPh sb="6" eb="7">
      <t>カ</t>
    </rPh>
    <rPh sb="7" eb="8">
      <t>モノ</t>
    </rPh>
    <rPh sb="9" eb="10">
      <t>ショク</t>
    </rPh>
    <rPh sb="10" eb="11">
      <t>トウ</t>
    </rPh>
    <phoneticPr fontId="2"/>
  </si>
  <si>
    <t>ｽﾎﾟｰﾂ･ﾚｸﾘｴｰｼｮﾝ</t>
    <phoneticPr fontId="2"/>
  </si>
  <si>
    <t>温泉・健康</t>
    <rPh sb="0" eb="2">
      <t>オンセン</t>
    </rPh>
    <rPh sb="3" eb="5">
      <t>ケンコウ</t>
    </rPh>
    <phoneticPr fontId="2"/>
  </si>
  <si>
    <t>歴史・文化</t>
    <rPh sb="0" eb="2">
      <t>レキシ</t>
    </rPh>
    <rPh sb="3" eb="5">
      <t>ブンカ</t>
    </rPh>
    <phoneticPr fontId="2"/>
  </si>
  <si>
    <t>自然</t>
  </si>
  <si>
    <t>市町村名</t>
  </si>
  <si>
    <t>単位：人</t>
    <rPh sb="0" eb="2">
      <t>タンイ</t>
    </rPh>
    <rPh sb="3" eb="4">
      <t>ニン</t>
    </rPh>
    <phoneticPr fontId="2"/>
  </si>
  <si>
    <t>表－１０　観光地分類別観光入込客数（延べ人数）</t>
    <rPh sb="0" eb="1">
      <t>ヒョウ</t>
    </rPh>
    <rPh sb="11" eb="13">
      <t>カンコウ</t>
    </rPh>
    <rPh sb="13" eb="15">
      <t>イリコミ</t>
    </rPh>
    <rPh sb="15" eb="17">
      <t>キャクスウ</t>
    </rPh>
    <rPh sb="16" eb="17">
      <t>スウ</t>
    </rPh>
    <rPh sb="18" eb="19">
      <t>ノ</t>
    </rPh>
    <rPh sb="20" eb="22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</si>
</sst>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.550000000000000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Fill="1"/>
    <xf numFmtId="3" fontId="1" fillId="0" borderId="2" xfId="0" applyNumberFormat="1" applyFont="1" applyBorder="1" applyAlignment="1"/>
    <xf numFmtId="3" fontId="1" fillId="0" borderId="3" xfId="0" applyNumberFormat="1" applyFont="1" applyBorder="1" applyAlignment="1"/>
    <xf numFmtId="3" fontId="1" fillId="0" borderId="4" xfId="0" applyNumberFormat="1" applyFont="1" applyBorder="1" applyAlignment="1"/>
    <xf numFmtId="0" fontId="4" fillId="0" borderId="2" xfId="0" applyFont="1" applyBorder="1" applyAlignment="1">
      <alignment horizontal="center" shrinkToFit="1"/>
    </xf>
    <xf numFmtId="3" fontId="1" fillId="0" borderId="5" xfId="0" applyNumberFormat="1" applyFont="1" applyBorder="1" applyAlignment="1"/>
    <xf numFmtId="3" fontId="1" fillId="0" borderId="6" xfId="0" applyNumberFormat="1" applyFont="1" applyBorder="1" applyAlignment="1"/>
    <xf numFmtId="3" fontId="1" fillId="0" borderId="7" xfId="0" applyNumberFormat="1" applyFont="1" applyBorder="1" applyAlignment="1"/>
    <xf numFmtId="0" fontId="4" fillId="0" borderId="5" xfId="0" applyFont="1" applyBorder="1" applyAlignment="1">
      <alignment horizontal="center" shrinkToFit="1"/>
    </xf>
    <xf numFmtId="38" fontId="6" fillId="0" borderId="8" xfId="1" applyFont="1" applyFill="1" applyBorder="1" applyAlignment="1"/>
    <xf numFmtId="38" fontId="6" fillId="0" borderId="9" xfId="1" applyFont="1" applyBorder="1" applyAlignment="1" applyProtection="1">
      <protection locked="0"/>
    </xf>
    <xf numFmtId="38" fontId="6" fillId="0" borderId="10" xfId="1" applyFont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38" fontId="6" fillId="0" borderId="11" xfId="1" applyFont="1" applyFill="1" applyBorder="1" applyAlignment="1"/>
    <xf numFmtId="38" fontId="6" fillId="0" borderId="12" xfId="1" applyFont="1" applyBorder="1" applyAlignment="1" applyProtection="1">
      <protection locked="0"/>
    </xf>
    <xf numFmtId="38" fontId="6" fillId="0" borderId="13" xfId="1" applyFont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38" fontId="6" fillId="0" borderId="14" xfId="1" applyFont="1" applyFill="1" applyBorder="1" applyAlignment="1"/>
    <xf numFmtId="38" fontId="6" fillId="0" borderId="15" xfId="1" applyFont="1" applyFill="1" applyBorder="1" applyAlignment="1" applyProtection="1">
      <protection locked="0"/>
    </xf>
    <xf numFmtId="38" fontId="6" fillId="0" borderId="16" xfId="1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3" fontId="1" fillId="0" borderId="17" xfId="0" applyNumberFormat="1" applyFont="1" applyBorder="1" applyAlignment="1"/>
    <xf numFmtId="3" fontId="1" fillId="0" borderId="18" xfId="0" applyNumberFormat="1" applyFont="1" applyBorder="1" applyAlignment="1"/>
    <xf numFmtId="3" fontId="1" fillId="0" borderId="19" xfId="0" applyNumberFormat="1" applyFont="1" applyBorder="1" applyAlignment="1"/>
    <xf numFmtId="0" fontId="4" fillId="0" borderId="17" xfId="0" applyFont="1" applyFill="1" applyBorder="1" applyAlignment="1">
      <alignment horizontal="center" shrinkToFit="1"/>
    </xf>
    <xf numFmtId="3" fontId="1" fillId="0" borderId="20" xfId="0" applyNumberFormat="1" applyFont="1" applyBorder="1" applyAlignment="1"/>
    <xf numFmtId="3" fontId="1" fillId="0" borderId="21" xfId="0" applyNumberFormat="1" applyFont="1" applyBorder="1" applyAlignment="1"/>
    <xf numFmtId="3" fontId="1" fillId="0" borderId="22" xfId="0" applyNumberFormat="1" applyFont="1" applyBorder="1" applyAlignment="1"/>
    <xf numFmtId="0" fontId="1" fillId="0" borderId="20" xfId="0" applyFont="1" applyFill="1" applyBorder="1" applyAlignment="1">
      <alignment horizontal="center" shrinkToFit="1"/>
    </xf>
    <xf numFmtId="3" fontId="1" fillId="0" borderId="23" xfId="0" applyNumberFormat="1" applyFont="1" applyBorder="1" applyAlignment="1"/>
    <xf numFmtId="3" fontId="1" fillId="0" borderId="24" xfId="0" applyNumberFormat="1" applyFont="1" applyBorder="1" applyAlignment="1" applyProtection="1">
      <protection locked="0"/>
    </xf>
    <xf numFmtId="3" fontId="1" fillId="0" borderId="25" xfId="0" applyNumberFormat="1" applyFont="1" applyBorder="1" applyAlignment="1" applyProtection="1">
      <protection locked="0"/>
    </xf>
    <xf numFmtId="0" fontId="1" fillId="0" borderId="23" xfId="0" applyFont="1" applyFill="1" applyBorder="1" applyAlignment="1" applyProtection="1">
      <alignment shrinkToFit="1"/>
      <protection locked="0"/>
    </xf>
    <xf numFmtId="3" fontId="1" fillId="0" borderId="14" xfId="0" applyNumberFormat="1" applyFont="1" applyBorder="1" applyAlignment="1"/>
    <xf numFmtId="3" fontId="1" fillId="0" borderId="15" xfId="0" applyNumberFormat="1" applyFont="1" applyBorder="1" applyAlignment="1" applyProtection="1">
      <protection locked="0"/>
    </xf>
    <xf numFmtId="3" fontId="1" fillId="0" borderId="16" xfId="0" applyNumberFormat="1" applyFont="1" applyBorder="1" applyAlignment="1" applyProtection="1"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1" fillId="0" borderId="5" xfId="0" applyFont="1" applyBorder="1" applyAlignment="1">
      <alignment horizontal="center" shrinkToFit="1"/>
    </xf>
    <xf numFmtId="3" fontId="1" fillId="0" borderId="8" xfId="0" applyNumberFormat="1" applyFont="1" applyBorder="1" applyAlignment="1"/>
    <xf numFmtId="3" fontId="1" fillId="0" borderId="12" xfId="0" applyNumberFormat="1" applyFont="1" applyBorder="1" applyAlignment="1" applyProtection="1">
      <protection locked="0"/>
    </xf>
    <xf numFmtId="3" fontId="1" fillId="0" borderId="13" xfId="0" applyNumberFormat="1" applyFont="1" applyBorder="1" applyAlignment="1" applyProtection="1">
      <protection locked="0"/>
    </xf>
    <xf numFmtId="0" fontId="1" fillId="0" borderId="11" xfId="0" applyFont="1" applyFill="1" applyBorder="1" applyAlignment="1" applyProtection="1">
      <alignment shrinkToFit="1"/>
      <protection locked="0"/>
    </xf>
    <xf numFmtId="3" fontId="1" fillId="0" borderId="11" xfId="0" applyNumberFormat="1" applyFont="1" applyBorder="1" applyAlignment="1"/>
    <xf numFmtId="3" fontId="1" fillId="0" borderId="26" xfId="0" applyNumberFormat="1" applyFont="1" applyBorder="1" applyAlignment="1"/>
    <xf numFmtId="0" fontId="1" fillId="0" borderId="14" xfId="0" applyFont="1" applyFill="1" applyBorder="1" applyAlignment="1" applyProtection="1">
      <alignment shrinkToFit="1"/>
      <protection locked="0"/>
    </xf>
    <xf numFmtId="3" fontId="1" fillId="0" borderId="17" xfId="0" applyNumberFormat="1" applyFont="1" applyBorder="1" applyAlignment="1" applyProtection="1">
      <protection locked="0"/>
    </xf>
    <xf numFmtId="3" fontId="1" fillId="0" borderId="18" xfId="0" applyNumberFormat="1" applyFont="1" applyBorder="1" applyAlignment="1" applyProtection="1">
      <protection locked="0"/>
    </xf>
    <xf numFmtId="3" fontId="1" fillId="0" borderId="19" xfId="0" applyNumberFormat="1" applyFont="1" applyBorder="1" applyAlignment="1" applyProtection="1">
      <protection locked="0"/>
    </xf>
    <xf numFmtId="0" fontId="4" fillId="0" borderId="17" xfId="0" applyFont="1" applyBorder="1" applyAlignment="1" applyProtection="1">
      <alignment horizontal="center" shrinkToFit="1"/>
      <protection locked="0"/>
    </xf>
    <xf numFmtId="0" fontId="1" fillId="0" borderId="5" xfId="0" applyFont="1" applyFill="1" applyBorder="1" applyAlignment="1">
      <alignment horizontal="center" shrinkToFit="1"/>
    </xf>
    <xf numFmtId="3" fontId="1" fillId="0" borderId="27" xfId="0" applyNumberFormat="1" applyFont="1" applyBorder="1" applyAlignment="1"/>
    <xf numFmtId="3" fontId="1" fillId="0" borderId="28" xfId="0" applyNumberFormat="1" applyFont="1" applyBorder="1" applyAlignment="1" applyProtection="1">
      <protection locked="0"/>
    </xf>
    <xf numFmtId="3" fontId="1" fillId="0" borderId="29" xfId="0" applyNumberFormat="1" applyFont="1" applyBorder="1" applyAlignment="1" applyProtection="1">
      <protection locked="0"/>
    </xf>
    <xf numFmtId="0" fontId="7" fillId="0" borderId="27" xfId="0" applyFont="1" applyFill="1" applyBorder="1" applyAlignment="1" applyProtection="1">
      <alignment horizontal="left" shrinkToFit="1"/>
      <protection locked="0"/>
    </xf>
    <xf numFmtId="3" fontId="1" fillId="0" borderId="9" xfId="0" applyNumberFormat="1" applyFont="1" applyBorder="1" applyAlignment="1" applyProtection="1">
      <protection locked="0"/>
    </xf>
    <xf numFmtId="3" fontId="1" fillId="0" borderId="10" xfId="0" applyNumberFormat="1" applyFont="1" applyBorder="1" applyAlignment="1" applyProtection="1">
      <protection locked="0"/>
    </xf>
    <xf numFmtId="0" fontId="7" fillId="0" borderId="8" xfId="0" applyFont="1" applyFill="1" applyBorder="1" applyAlignment="1" applyProtection="1">
      <alignment horizontal="left" shrinkToFit="1"/>
      <protection locked="0"/>
    </xf>
    <xf numFmtId="0" fontId="1" fillId="0" borderId="8" xfId="0" applyFont="1" applyFill="1" applyBorder="1" applyAlignment="1" applyProtection="1">
      <alignment shrinkToFit="1"/>
      <protection locked="0"/>
    </xf>
    <xf numFmtId="3" fontId="1" fillId="0" borderId="9" xfId="0" applyNumberFormat="1" applyFont="1" applyBorder="1" applyAlignment="1"/>
    <xf numFmtId="3" fontId="1" fillId="0" borderId="8" xfId="0" applyNumberFormat="1" applyFont="1" applyFill="1" applyBorder="1" applyAlignment="1"/>
    <xf numFmtId="3" fontId="6" fillId="0" borderId="9" xfId="0" applyNumberFormat="1" applyFont="1" applyBorder="1" applyAlignment="1" applyProtection="1">
      <protection locked="0"/>
    </xf>
    <xf numFmtId="0" fontId="4" fillId="0" borderId="20" xfId="0" applyFont="1" applyBorder="1" applyAlignment="1">
      <alignment horizontal="center" shrinkToFit="1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 applyProtection="1">
      <alignment horizontal="right"/>
      <protection locked="0"/>
    </xf>
    <xf numFmtId="3" fontId="1" fillId="0" borderId="4" xfId="0" applyNumberFormat="1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center" shrinkToFit="1"/>
      <protection locked="0"/>
    </xf>
    <xf numFmtId="3" fontId="1" fillId="0" borderId="30" xfId="0" applyNumberFormat="1" applyFont="1" applyBorder="1" applyAlignment="1"/>
    <xf numFmtId="0" fontId="1" fillId="0" borderId="17" xfId="0" applyFont="1" applyFill="1" applyBorder="1" applyAlignment="1" applyProtection="1">
      <alignment horizontal="left" vertical="center" shrinkToFit="1"/>
      <protection locked="0"/>
    </xf>
    <xf numFmtId="0" fontId="1" fillId="0" borderId="8" xfId="0" applyFont="1" applyFill="1" applyBorder="1" applyAlignment="1" applyProtection="1">
      <alignment horizontal="left" vertical="center" shrinkToFit="1"/>
      <protection locked="0"/>
    </xf>
    <xf numFmtId="0" fontId="1" fillId="0" borderId="11" xfId="0" applyFont="1" applyFill="1" applyBorder="1" applyAlignment="1" applyProtection="1">
      <alignment horizontal="left" vertical="center" shrinkToFit="1"/>
      <protection locked="0"/>
    </xf>
    <xf numFmtId="3" fontId="6" fillId="0" borderId="14" xfId="0" applyNumberFormat="1" applyFont="1" applyFill="1" applyBorder="1" applyAlignment="1"/>
    <xf numFmtId="3" fontId="6" fillId="0" borderId="15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center"/>
    </xf>
    <xf numFmtId="0" fontId="1" fillId="0" borderId="31" xfId="0" applyFont="1" applyBorder="1" applyAlignment="1">
      <alignment horizontal="center" shrinkToFi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33" xfId="0" applyFont="1" applyBorder="1"/>
    <xf numFmtId="0" fontId="8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1301672\f\20&#35251;&#20809;&#20225;&#30011;&#25285;&#24403;\&#9734;&#39640;&#27211;\&#35251;&#20809;&#32113;&#35336;\H24\&#9733;&#9733;&#9733;&#65320;&#65298;&#65300;&#24180;&#20998;&#38598;&#35336;\H22&#24180;4-6&#26376;&#26032;&#22522;&#28310;&#12395;&#12424;&#12427;&#38598;&#35336;&#65288;&#25903;&#25588;&#12484;&#12540;&#12523;&#65289;\&#9733;&#25512;&#35336;&#25903;&#25588;&#12484;&#12540;&#12523;&#12304;&#22235;&#21322;&#26399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_前提"/>
      <sheetName val="入力_名簿"/>
      <sheetName val="入力_調査票"/>
      <sheetName val="構成率"/>
      <sheetName val="構成率・パック県外除く"/>
      <sheetName val="訪問地点数"/>
      <sheetName val="平均宿泊施設数"/>
      <sheetName val="実家・キャンプ場等利用補正係数"/>
      <sheetName val="消費額"/>
      <sheetName val="出力_統計量"/>
      <sheetName val="出力_共有様式"/>
      <sheetName val="work対象月"/>
      <sheetName val="work調査地点"/>
      <sheetName val="work名簿"/>
      <sheetName val="work調査票"/>
      <sheetName val="拡大係数"/>
      <sheetName val="宿泊客数"/>
      <sheetName val="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1"/>
  <sheetViews>
    <sheetView tabSelected="1" view="pageBreakPreview" zoomScale="65" zoomScaleNormal="75" zoomScaleSheetLayoutView="65" workbookViewId="0">
      <pane ySplit="3" topLeftCell="A31" activePane="bottomLeft" state="frozen"/>
      <selection activeCell="Q14" sqref="Q14"/>
      <selection pane="bottomLeft" activeCell="F88" sqref="F88"/>
    </sheetView>
  </sheetViews>
  <sheetFormatPr defaultColWidth="11.42578125" defaultRowHeight="14.25" customHeight="1" x14ac:dyDescent="0.15"/>
  <cols>
    <col min="1" max="1" width="18.7109375" style="1" customWidth="1"/>
    <col min="2" max="8" width="16.7109375" style="1" customWidth="1"/>
    <col min="9" max="9" width="1.5703125" style="1" customWidth="1"/>
    <col min="10" max="16384" width="11.42578125" style="1"/>
  </cols>
  <sheetData>
    <row r="1" spans="1:8" ht="20.100000000000001" customHeight="1" x14ac:dyDescent="0.15">
      <c r="A1" s="84" t="s">
        <v>66</v>
      </c>
      <c r="G1" s="3"/>
    </row>
    <row r="2" spans="1:8" ht="20.100000000000001" customHeight="1" thickBot="1" x14ac:dyDescent="0.2">
      <c r="G2" s="83"/>
      <c r="H2" s="82" t="s">
        <v>65</v>
      </c>
    </row>
    <row r="3" spans="1:8" ht="20.100000000000001" customHeight="1" thickBot="1" x14ac:dyDescent="0.2">
      <c r="A3" s="81" t="s">
        <v>64</v>
      </c>
      <c r="B3" s="80" t="s">
        <v>63</v>
      </c>
      <c r="C3" s="79" t="s">
        <v>62</v>
      </c>
      <c r="D3" s="79" t="s">
        <v>61</v>
      </c>
      <c r="E3" s="78" t="s">
        <v>60</v>
      </c>
      <c r="F3" s="78" t="s">
        <v>59</v>
      </c>
      <c r="G3" s="78" t="s">
        <v>58</v>
      </c>
      <c r="H3" s="77" t="s">
        <v>57</v>
      </c>
    </row>
    <row r="4" spans="1:8" ht="20.100000000000001" customHeight="1" x14ac:dyDescent="0.15">
      <c r="A4" s="76" t="s">
        <v>56</v>
      </c>
      <c r="B4" s="75">
        <v>189527</v>
      </c>
      <c r="C4" s="75">
        <v>2526757</v>
      </c>
      <c r="D4" s="75">
        <v>201140</v>
      </c>
      <c r="E4" s="75">
        <v>2048649</v>
      </c>
      <c r="F4" s="75">
        <v>133591</v>
      </c>
      <c r="G4" s="75">
        <v>1207410</v>
      </c>
      <c r="H4" s="74">
        <f>SUM(B4:G4)</f>
        <v>6307074</v>
      </c>
    </row>
    <row r="5" spans="1:8" ht="20.100000000000001" customHeight="1" x14ac:dyDescent="0.15">
      <c r="A5" s="72" t="s">
        <v>55</v>
      </c>
      <c r="B5" s="59"/>
      <c r="C5" s="58">
        <v>13379</v>
      </c>
      <c r="D5" s="58">
        <v>351652</v>
      </c>
      <c r="E5" s="58"/>
      <c r="F5" s="58"/>
      <c r="G5" s="58"/>
      <c r="H5" s="46">
        <f>SUM(B5:G5)</f>
        <v>365031</v>
      </c>
    </row>
    <row r="6" spans="1:8" ht="20.100000000000001" customHeight="1" x14ac:dyDescent="0.15">
      <c r="A6" s="73" t="s">
        <v>54</v>
      </c>
      <c r="B6" s="44"/>
      <c r="C6" s="43">
        <v>643750</v>
      </c>
      <c r="D6" s="43"/>
      <c r="E6" s="43">
        <v>558187</v>
      </c>
      <c r="F6" s="43"/>
      <c r="G6" s="43">
        <v>4141275</v>
      </c>
      <c r="H6" s="46">
        <f>SUM(B6:G6)</f>
        <v>5343212</v>
      </c>
    </row>
    <row r="7" spans="1:8" ht="20.100000000000001" customHeight="1" x14ac:dyDescent="0.15">
      <c r="A7" s="72" t="s">
        <v>53</v>
      </c>
      <c r="B7" s="59">
        <v>11130</v>
      </c>
      <c r="C7" s="58"/>
      <c r="D7" s="58"/>
      <c r="E7" s="58">
        <v>47552</v>
      </c>
      <c r="F7" s="58">
        <v>226238</v>
      </c>
      <c r="G7" s="58"/>
      <c r="H7" s="42">
        <f>SUM(B7:G7)</f>
        <v>284920</v>
      </c>
    </row>
    <row r="8" spans="1:8" ht="20.100000000000001" customHeight="1" x14ac:dyDescent="0.15">
      <c r="A8" s="72" t="s">
        <v>52</v>
      </c>
      <c r="B8" s="59"/>
      <c r="C8" s="58"/>
      <c r="D8" s="58"/>
      <c r="E8" s="58"/>
      <c r="F8" s="58"/>
      <c r="G8" s="58"/>
      <c r="H8" s="46">
        <f>SUM(B8:G8)</f>
        <v>0</v>
      </c>
    </row>
    <row r="9" spans="1:8" ht="20.100000000000001" customHeight="1" x14ac:dyDescent="0.15">
      <c r="A9" s="72" t="s">
        <v>51</v>
      </c>
      <c r="B9" s="59">
        <v>232000</v>
      </c>
      <c r="C9" s="58"/>
      <c r="D9" s="58">
        <v>90475</v>
      </c>
      <c r="E9" s="58">
        <v>55093</v>
      </c>
      <c r="F9" s="58">
        <v>387942</v>
      </c>
      <c r="G9" s="58"/>
      <c r="H9" s="46">
        <f>SUM(B9:G9)</f>
        <v>765510</v>
      </c>
    </row>
    <row r="10" spans="1:8" ht="20.100000000000001" customHeight="1" x14ac:dyDescent="0.15">
      <c r="A10" s="72" t="s">
        <v>50</v>
      </c>
      <c r="B10" s="59"/>
      <c r="C10" s="58"/>
      <c r="E10" s="58"/>
      <c r="F10" s="58"/>
      <c r="G10" s="58"/>
      <c r="H10" s="46">
        <f>SUM(B10:G10)</f>
        <v>0</v>
      </c>
    </row>
    <row r="11" spans="1:8" ht="20.100000000000001" customHeight="1" x14ac:dyDescent="0.15">
      <c r="A11" s="72" t="s">
        <v>49</v>
      </c>
      <c r="B11" s="59"/>
      <c r="C11" s="58"/>
      <c r="D11" s="43"/>
      <c r="E11" s="58"/>
      <c r="F11" s="58"/>
      <c r="G11" s="58"/>
      <c r="H11" s="46">
        <f>SUM(B11:G11)</f>
        <v>0</v>
      </c>
    </row>
    <row r="12" spans="1:8" ht="20.100000000000001" customHeight="1" thickBot="1" x14ac:dyDescent="0.2">
      <c r="A12" s="71" t="s">
        <v>48</v>
      </c>
      <c r="B12" s="51"/>
      <c r="C12" s="50">
        <v>30489</v>
      </c>
      <c r="D12" s="50"/>
      <c r="E12" s="50"/>
      <c r="F12" s="50"/>
      <c r="G12" s="50"/>
      <c r="H12" s="70">
        <f>SUM(B12:G12)</f>
        <v>30489</v>
      </c>
    </row>
    <row r="13" spans="1:8" ht="20.100000000000001" customHeight="1" thickBot="1" x14ac:dyDescent="0.2">
      <c r="A13" s="69" t="s">
        <v>47</v>
      </c>
      <c r="B13" s="68">
        <f>SUM(B4:B12)</f>
        <v>432657</v>
      </c>
      <c r="C13" s="67">
        <f>SUM(C4:C12)</f>
        <v>3214375</v>
      </c>
      <c r="D13" s="67">
        <f>SUM(D4:D12)</f>
        <v>643267</v>
      </c>
      <c r="E13" s="67">
        <f>SUM(E4:E12)</f>
        <v>2709481</v>
      </c>
      <c r="F13" s="67">
        <f>SUM(F4:F12)</f>
        <v>747771</v>
      </c>
      <c r="G13" s="67">
        <f>SUM(G4:G12)</f>
        <v>5348685</v>
      </c>
      <c r="H13" s="66">
        <f>SUM(B13:G13)</f>
        <v>13096236</v>
      </c>
    </row>
    <row r="14" spans="1:8" ht="20.100000000000001" customHeight="1" x14ac:dyDescent="0.15">
      <c r="A14" s="61" t="s">
        <v>46</v>
      </c>
      <c r="B14" s="59">
        <v>65150</v>
      </c>
      <c r="C14" s="58">
        <v>794479</v>
      </c>
      <c r="D14" s="58"/>
      <c r="E14" s="58">
        <v>334046</v>
      </c>
      <c r="F14" s="58"/>
      <c r="G14" s="58"/>
      <c r="H14" s="42">
        <f>SUM(B14:G14)</f>
        <v>1193675</v>
      </c>
    </row>
    <row r="15" spans="1:8" ht="20.100000000000001" customHeight="1" x14ac:dyDescent="0.15">
      <c r="A15" s="61" t="s">
        <v>45</v>
      </c>
      <c r="B15" s="59"/>
      <c r="C15" s="58">
        <v>1908618</v>
      </c>
      <c r="D15" s="58">
        <v>536440</v>
      </c>
      <c r="E15" s="58">
        <v>1447390</v>
      </c>
      <c r="F15" s="58"/>
      <c r="G15" s="58">
        <v>1107709</v>
      </c>
      <c r="H15" s="42">
        <f>SUM(B15:G15)</f>
        <v>5000157</v>
      </c>
    </row>
    <row r="16" spans="1:8" ht="20.100000000000001" customHeight="1" x14ac:dyDescent="0.15">
      <c r="A16" s="61" t="s">
        <v>44</v>
      </c>
      <c r="B16" s="59"/>
      <c r="C16" s="58"/>
      <c r="D16" s="58">
        <v>230674</v>
      </c>
      <c r="E16" s="58">
        <v>690182</v>
      </c>
      <c r="F16" s="58">
        <v>59251</v>
      </c>
      <c r="G16" s="58"/>
      <c r="H16" s="42">
        <f>SUM(B16:G16)</f>
        <v>980107</v>
      </c>
    </row>
    <row r="17" spans="1:8" ht="20.100000000000001" customHeight="1" x14ac:dyDescent="0.15">
      <c r="A17" s="61" t="s">
        <v>43</v>
      </c>
      <c r="B17" s="59"/>
      <c r="C17" s="58">
        <v>399979</v>
      </c>
      <c r="D17" s="58"/>
      <c r="E17" s="58"/>
      <c r="F17" s="58"/>
      <c r="G17" s="58"/>
      <c r="H17" s="42">
        <f>SUM(B17:G17)</f>
        <v>399979</v>
      </c>
    </row>
    <row r="18" spans="1:8" ht="20.100000000000001" customHeight="1" x14ac:dyDescent="0.15">
      <c r="A18" s="61" t="s">
        <v>42</v>
      </c>
      <c r="B18" s="59">
        <v>333477</v>
      </c>
      <c r="C18" s="58">
        <v>201642</v>
      </c>
      <c r="D18" s="58"/>
      <c r="E18" s="58">
        <v>18256</v>
      </c>
      <c r="F18" s="58">
        <v>192680</v>
      </c>
      <c r="G18" s="58"/>
      <c r="H18" s="42">
        <f>SUM(B18:G18)</f>
        <v>746055</v>
      </c>
    </row>
    <row r="19" spans="1:8" ht="20.100000000000001" customHeight="1" x14ac:dyDescent="0.15">
      <c r="A19" s="61" t="s">
        <v>41</v>
      </c>
      <c r="B19" s="59"/>
      <c r="C19" s="58"/>
      <c r="D19" s="58"/>
      <c r="E19" s="58"/>
      <c r="F19" s="58"/>
      <c r="G19" s="58"/>
      <c r="H19" s="42">
        <f>SUM(B19:G19)</f>
        <v>0</v>
      </c>
    </row>
    <row r="20" spans="1:8" ht="20.100000000000001" customHeight="1" x14ac:dyDescent="0.15">
      <c r="A20" s="61" t="s">
        <v>40</v>
      </c>
      <c r="B20" s="59"/>
      <c r="C20" s="58"/>
      <c r="D20" s="58"/>
      <c r="E20" s="58"/>
      <c r="F20" s="58"/>
      <c r="G20" s="58"/>
      <c r="H20" s="42">
        <f>SUM(B20:G20)</f>
        <v>0</v>
      </c>
    </row>
    <row r="21" spans="1:8" ht="20.100000000000001" customHeight="1" thickBot="1" x14ac:dyDescent="0.2">
      <c r="A21" s="61" t="s">
        <v>39</v>
      </c>
      <c r="B21" s="59"/>
      <c r="C21" s="58"/>
      <c r="D21" s="58">
        <v>235568</v>
      </c>
      <c r="E21" s="58"/>
      <c r="F21" s="58"/>
      <c r="G21" s="58"/>
      <c r="H21" s="42">
        <f>SUM(B21:G21)</f>
        <v>235568</v>
      </c>
    </row>
    <row r="22" spans="1:8" ht="20.100000000000001" customHeight="1" thickTop="1" thickBot="1" x14ac:dyDescent="0.2">
      <c r="A22" s="53" t="s">
        <v>38</v>
      </c>
      <c r="B22" s="11">
        <f>SUM(B14:B21)</f>
        <v>398627</v>
      </c>
      <c r="C22" s="10">
        <f>SUM(C14:C21)</f>
        <v>3304718</v>
      </c>
      <c r="D22" s="10">
        <f>SUM(D14:D21)</f>
        <v>1002682</v>
      </c>
      <c r="E22" s="10">
        <f>SUM(E14:E21)</f>
        <v>2489874</v>
      </c>
      <c r="F22" s="10">
        <f>SUM(F14:F21)</f>
        <v>251931</v>
      </c>
      <c r="G22" s="10">
        <f>SUM(G14:G21)</f>
        <v>1107709</v>
      </c>
      <c r="H22" s="9">
        <f>SUM(B22:G22)</f>
        <v>8555541</v>
      </c>
    </row>
    <row r="23" spans="1:8" ht="20.100000000000001" customHeight="1" x14ac:dyDescent="0.15">
      <c r="A23" s="61" t="s">
        <v>37</v>
      </c>
      <c r="B23" s="59">
        <v>25147</v>
      </c>
      <c r="C23" s="58">
        <v>774994</v>
      </c>
      <c r="D23" s="58">
        <v>263294</v>
      </c>
      <c r="E23" s="58">
        <v>75186</v>
      </c>
      <c r="F23" s="58">
        <v>91500</v>
      </c>
      <c r="G23" s="58">
        <v>562273</v>
      </c>
      <c r="H23" s="42">
        <f>SUM(B23:G23)</f>
        <v>1792394</v>
      </c>
    </row>
    <row r="24" spans="1:8" ht="20.100000000000001" customHeight="1" x14ac:dyDescent="0.15">
      <c r="A24" s="61" t="s">
        <v>36</v>
      </c>
      <c r="B24" s="59">
        <v>1000</v>
      </c>
      <c r="C24" s="58"/>
      <c r="D24" s="58"/>
      <c r="E24" s="58">
        <v>151663</v>
      </c>
      <c r="F24" s="58"/>
      <c r="G24" s="58"/>
      <c r="H24" s="42">
        <f>SUM(B24:G24)</f>
        <v>152663</v>
      </c>
    </row>
    <row r="25" spans="1:8" ht="20.100000000000001" customHeight="1" thickBot="1" x14ac:dyDescent="0.2">
      <c r="A25" s="61" t="s">
        <v>35</v>
      </c>
      <c r="B25" s="59">
        <v>55900</v>
      </c>
      <c r="C25" s="58"/>
      <c r="D25" s="58">
        <v>527321</v>
      </c>
      <c r="E25" s="58">
        <v>178625</v>
      </c>
      <c r="F25" s="58"/>
      <c r="G25" s="58">
        <v>258400</v>
      </c>
      <c r="H25" s="42">
        <f>SUM(B25:G25)</f>
        <v>1020246</v>
      </c>
    </row>
    <row r="26" spans="1:8" ht="20.100000000000001" customHeight="1" thickTop="1" thickBot="1" x14ac:dyDescent="0.2">
      <c r="A26" s="41" t="s">
        <v>34</v>
      </c>
      <c r="B26" s="11">
        <f>SUM(B23:B25)</f>
        <v>82047</v>
      </c>
      <c r="C26" s="10">
        <f>SUM(C23:C25)</f>
        <v>774994</v>
      </c>
      <c r="D26" s="10">
        <f>SUM(D23:D25)</f>
        <v>790615</v>
      </c>
      <c r="E26" s="10">
        <f>SUM(E23:E25)</f>
        <v>405474</v>
      </c>
      <c r="F26" s="10">
        <f>SUM(F23:F25)</f>
        <v>91500</v>
      </c>
      <c r="G26" s="10">
        <f>SUM(G23:G25)</f>
        <v>820673</v>
      </c>
      <c r="H26" s="9">
        <f>SUM(B26:G26)</f>
        <v>2965303</v>
      </c>
    </row>
    <row r="27" spans="1:8" ht="20.100000000000001" customHeight="1" thickBot="1" x14ac:dyDescent="0.2">
      <c r="A27" s="65" t="s">
        <v>33</v>
      </c>
      <c r="B27" s="31">
        <f>SUM(B26,B22)</f>
        <v>480674</v>
      </c>
      <c r="C27" s="30">
        <f>SUM(C26,C22)</f>
        <v>4079712</v>
      </c>
      <c r="D27" s="30">
        <f>SUM(D26,D22)</f>
        <v>1793297</v>
      </c>
      <c r="E27" s="30">
        <f>SUM(E26,E22)</f>
        <v>2895348</v>
      </c>
      <c r="F27" s="30">
        <f>SUM(F26,F22)</f>
        <v>343431</v>
      </c>
      <c r="G27" s="30">
        <f>SUM(G26,G22)</f>
        <v>1928382</v>
      </c>
      <c r="H27" s="29">
        <f>SUM(B27:G27)</f>
        <v>11520844</v>
      </c>
    </row>
    <row r="28" spans="1:8" ht="20.100000000000001" customHeight="1" x14ac:dyDescent="0.15">
      <c r="A28" s="61" t="s">
        <v>32</v>
      </c>
      <c r="B28" s="59"/>
      <c r="C28" s="64">
        <v>403293</v>
      </c>
      <c r="D28" s="64"/>
      <c r="E28" s="58">
        <v>494406</v>
      </c>
      <c r="F28" s="58"/>
      <c r="G28" s="58">
        <v>91026</v>
      </c>
      <c r="H28" s="42">
        <f>SUM(B28:G28)</f>
        <v>988725</v>
      </c>
    </row>
    <row r="29" spans="1:8" ht="20.100000000000001" customHeight="1" x14ac:dyDescent="0.15">
      <c r="A29" s="61" t="s">
        <v>31</v>
      </c>
      <c r="B29" s="59"/>
      <c r="C29" s="58"/>
      <c r="D29" s="58">
        <v>1098986</v>
      </c>
      <c r="E29" s="58">
        <v>830770</v>
      </c>
      <c r="F29" s="58">
        <v>446370</v>
      </c>
      <c r="G29" s="58">
        <v>237473</v>
      </c>
      <c r="H29" s="63">
        <f>SUM(B29:G29)</f>
        <v>2613599</v>
      </c>
    </row>
    <row r="30" spans="1:8" ht="20.100000000000001" customHeight="1" x14ac:dyDescent="0.15">
      <c r="A30" s="61" t="s">
        <v>30</v>
      </c>
      <c r="B30" s="59"/>
      <c r="C30" s="58"/>
      <c r="D30" s="58"/>
      <c r="E30" s="58">
        <v>27456</v>
      </c>
      <c r="F30" s="58"/>
      <c r="G30" s="58"/>
      <c r="H30" s="42">
        <f>SUM(B30:G30)</f>
        <v>27456</v>
      </c>
    </row>
    <row r="31" spans="1:8" ht="20.100000000000001" customHeight="1" x14ac:dyDescent="0.15">
      <c r="A31" s="61" t="s">
        <v>29</v>
      </c>
      <c r="B31" s="59"/>
      <c r="C31" s="58"/>
      <c r="D31" s="58"/>
      <c r="E31" s="58"/>
      <c r="F31" s="58"/>
      <c r="G31" s="58">
        <v>92171</v>
      </c>
      <c r="H31" s="42">
        <f>SUM(B31:G31)</f>
        <v>92171</v>
      </c>
    </row>
    <row r="32" spans="1:8" ht="20.100000000000001" customHeight="1" x14ac:dyDescent="0.15">
      <c r="A32" s="61" t="s">
        <v>28</v>
      </c>
      <c r="B32" s="59"/>
      <c r="C32" s="58"/>
      <c r="D32" s="58"/>
      <c r="E32" s="58">
        <v>62191</v>
      </c>
      <c r="F32" s="58"/>
      <c r="G32" s="58"/>
      <c r="H32" s="42">
        <f>SUM(B32:G32)</f>
        <v>62191</v>
      </c>
    </row>
    <row r="33" spans="1:8" ht="20.100000000000001" customHeight="1" x14ac:dyDescent="0.15">
      <c r="A33" s="61" t="s">
        <v>27</v>
      </c>
      <c r="B33" s="59"/>
      <c r="C33" s="58">
        <v>10268</v>
      </c>
      <c r="D33" s="58"/>
      <c r="E33" s="58"/>
      <c r="F33" s="58">
        <v>228121</v>
      </c>
      <c r="G33" s="58"/>
      <c r="H33" s="42">
        <f>SUM(B33:G33)</f>
        <v>238389</v>
      </c>
    </row>
    <row r="34" spans="1:8" ht="20.100000000000001" customHeight="1" x14ac:dyDescent="0.15">
      <c r="A34" s="61" t="s">
        <v>26</v>
      </c>
      <c r="B34" s="59"/>
      <c r="C34" s="58"/>
      <c r="D34" s="58"/>
      <c r="E34" s="58">
        <v>57051</v>
      </c>
      <c r="F34" s="58"/>
      <c r="G34" s="58"/>
      <c r="H34" s="63">
        <f>SUM(B34:G34)</f>
        <v>57051</v>
      </c>
    </row>
    <row r="35" spans="1:8" ht="20.100000000000001" customHeight="1" x14ac:dyDescent="0.15">
      <c r="A35" s="61" t="s">
        <v>25</v>
      </c>
      <c r="B35" s="59"/>
      <c r="C35" s="58"/>
      <c r="D35" s="58"/>
      <c r="E35" s="58">
        <v>116931</v>
      </c>
      <c r="F35" s="62">
        <v>248280</v>
      </c>
      <c r="G35" s="58"/>
      <c r="H35" s="42">
        <f>SUM(B35:G35)</f>
        <v>365211</v>
      </c>
    </row>
    <row r="36" spans="1:8" ht="20.100000000000001" customHeight="1" x14ac:dyDescent="0.15">
      <c r="A36" s="61" t="s">
        <v>24</v>
      </c>
      <c r="B36" s="59"/>
      <c r="C36" s="58"/>
      <c r="D36" s="58"/>
      <c r="E36" s="58">
        <v>20968</v>
      </c>
      <c r="F36" s="58"/>
      <c r="G36" s="58">
        <v>114444</v>
      </c>
      <c r="H36" s="42">
        <f>SUM(B36:G36)</f>
        <v>135412</v>
      </c>
    </row>
    <row r="37" spans="1:8" ht="20.100000000000001" customHeight="1" thickBot="1" x14ac:dyDescent="0.2">
      <c r="A37" s="36" t="s">
        <v>23</v>
      </c>
      <c r="B37" s="35">
        <v>57470</v>
      </c>
      <c r="C37" s="34">
        <v>60666</v>
      </c>
      <c r="D37" s="34"/>
      <c r="E37" s="34">
        <v>363149</v>
      </c>
      <c r="F37" s="34"/>
      <c r="G37" s="34"/>
      <c r="H37" s="33">
        <f>SUM(B37:G37)</f>
        <v>481285</v>
      </c>
    </row>
    <row r="38" spans="1:8" ht="20.100000000000001" customHeight="1" thickTop="1" thickBot="1" x14ac:dyDescent="0.2">
      <c r="A38" s="41" t="s">
        <v>22</v>
      </c>
      <c r="B38" s="11">
        <f>SUM(B28:B37)</f>
        <v>57470</v>
      </c>
      <c r="C38" s="10">
        <f>SUM(C28:C37)</f>
        <v>474227</v>
      </c>
      <c r="D38" s="10">
        <f>SUM(D28:D37)</f>
        <v>1098986</v>
      </c>
      <c r="E38" s="10">
        <f>SUM(E28:E37)</f>
        <v>1972922</v>
      </c>
      <c r="F38" s="10">
        <f>SUM(F28:F37)</f>
        <v>922771</v>
      </c>
      <c r="G38" s="10">
        <f>SUM(G28:G37)</f>
        <v>535114</v>
      </c>
      <c r="H38" s="9">
        <f>SUM(B38:G38)</f>
        <v>5061490</v>
      </c>
    </row>
    <row r="39" spans="1:8" ht="20.100000000000001" customHeight="1" x14ac:dyDescent="0.15">
      <c r="A39" s="60" t="s">
        <v>21</v>
      </c>
      <c r="B39" s="59"/>
      <c r="C39" s="58">
        <v>137645</v>
      </c>
      <c r="D39" s="58">
        <v>368945</v>
      </c>
      <c r="E39" s="58">
        <v>835876</v>
      </c>
      <c r="F39" s="58">
        <v>138050</v>
      </c>
      <c r="G39" s="58">
        <v>736232</v>
      </c>
      <c r="H39" s="42">
        <f>SUM(B39:G39)</f>
        <v>2216748</v>
      </c>
    </row>
    <row r="40" spans="1:8" ht="20.100000000000001" customHeight="1" x14ac:dyDescent="0.15">
      <c r="A40" s="60" t="s">
        <v>20</v>
      </c>
      <c r="B40" s="59">
        <v>45000</v>
      </c>
      <c r="C40" s="58">
        <v>201561</v>
      </c>
      <c r="D40" s="58"/>
      <c r="E40" s="58">
        <v>85559</v>
      </c>
      <c r="F40" s="58"/>
      <c r="G40" s="58">
        <v>499979</v>
      </c>
      <c r="H40" s="42">
        <f>SUM(B40:G40)</f>
        <v>832099</v>
      </c>
    </row>
    <row r="41" spans="1:8" ht="20.100000000000001" customHeight="1" thickBot="1" x14ac:dyDescent="0.2">
      <c r="A41" s="57" t="s">
        <v>19</v>
      </c>
      <c r="B41" s="56">
        <v>450311</v>
      </c>
      <c r="C41" s="55">
        <v>615085</v>
      </c>
      <c r="D41" s="55">
        <v>924021</v>
      </c>
      <c r="E41" s="55">
        <v>2110022</v>
      </c>
      <c r="F41" s="55">
        <v>251650</v>
      </c>
      <c r="G41" s="55">
        <v>1655033</v>
      </c>
      <c r="H41" s="54">
        <f>SUM(B41:G41)</f>
        <v>6006122</v>
      </c>
    </row>
    <row r="42" spans="1:8" ht="20.100000000000001" customHeight="1" thickTop="1" thickBot="1" x14ac:dyDescent="0.2">
      <c r="A42" s="53" t="s">
        <v>18</v>
      </c>
      <c r="B42" s="11">
        <f>SUM(B39:B41)</f>
        <v>495311</v>
      </c>
      <c r="C42" s="10">
        <f>SUM(C39:C41)</f>
        <v>954291</v>
      </c>
      <c r="D42" s="10">
        <f>SUM(D39:D41)</f>
        <v>1292966</v>
      </c>
      <c r="E42" s="10">
        <f>SUM(E39:E41)</f>
        <v>3031457</v>
      </c>
      <c r="F42" s="10">
        <f>SUM(F39:F41)</f>
        <v>389700</v>
      </c>
      <c r="G42" s="10">
        <f>SUM(G39:G41)</f>
        <v>2891244</v>
      </c>
      <c r="H42" s="9">
        <f>SUM(B42:G42)</f>
        <v>9054969</v>
      </c>
    </row>
    <row r="43" spans="1:8" ht="20.100000000000001" customHeight="1" thickBot="1" x14ac:dyDescent="0.2">
      <c r="A43" s="52" t="s">
        <v>17</v>
      </c>
      <c r="B43" s="51">
        <f>SUM(B42,B38)</f>
        <v>552781</v>
      </c>
      <c r="C43" s="50">
        <f>SUM(C42,C38)</f>
        <v>1428518</v>
      </c>
      <c r="D43" s="50">
        <f>SUM(D42,D38)</f>
        <v>2391952</v>
      </c>
      <c r="E43" s="50">
        <f>SUM(E42,E38)</f>
        <v>5004379</v>
      </c>
      <c r="F43" s="50">
        <f>SUM(F42,F38)</f>
        <v>1312471</v>
      </c>
      <c r="G43" s="50">
        <f>SUM(G42,G38)</f>
        <v>3426358</v>
      </c>
      <c r="H43" s="49">
        <f>SUM(B43:G43)</f>
        <v>14116459</v>
      </c>
    </row>
    <row r="44" spans="1:8" ht="20.100000000000001" customHeight="1" x14ac:dyDescent="0.15">
      <c r="A44" s="48" t="s">
        <v>16</v>
      </c>
      <c r="B44" s="39"/>
      <c r="C44" s="38">
        <v>644436</v>
      </c>
      <c r="D44" s="38"/>
      <c r="E44" s="38">
        <v>31478</v>
      </c>
      <c r="F44" s="38"/>
      <c r="G44" s="38"/>
      <c r="H44" s="47">
        <f>SUM(B44:G44)</f>
        <v>675914</v>
      </c>
    </row>
    <row r="45" spans="1:8" ht="20.100000000000001" customHeight="1" x14ac:dyDescent="0.15">
      <c r="A45" s="45" t="s">
        <v>15</v>
      </c>
      <c r="B45" s="44">
        <v>19030</v>
      </c>
      <c r="C45" s="43">
        <v>76277</v>
      </c>
      <c r="D45" s="43"/>
      <c r="E45" s="43">
        <v>552384</v>
      </c>
      <c r="F45" s="43">
        <v>504108</v>
      </c>
      <c r="G45" s="43">
        <v>94051</v>
      </c>
      <c r="H45" s="46">
        <f>SUM(B45:G45)</f>
        <v>1245850</v>
      </c>
    </row>
    <row r="46" spans="1:8" ht="20.100000000000001" customHeight="1" thickBot="1" x14ac:dyDescent="0.2">
      <c r="A46" s="45" t="s">
        <v>14</v>
      </c>
      <c r="B46" s="44"/>
      <c r="C46" s="43">
        <v>37159</v>
      </c>
      <c r="D46" s="43">
        <v>266697</v>
      </c>
      <c r="E46" s="43">
        <v>125881</v>
      </c>
      <c r="F46" s="43">
        <v>5665400</v>
      </c>
      <c r="G46" s="43">
        <v>962035</v>
      </c>
      <c r="H46" s="42">
        <f>SUM(B46:G46)</f>
        <v>7057172</v>
      </c>
    </row>
    <row r="47" spans="1:8" ht="20.100000000000001" customHeight="1" thickTop="1" thickBot="1" x14ac:dyDescent="0.2">
      <c r="A47" s="41" t="s">
        <v>13</v>
      </c>
      <c r="B47" s="11">
        <f>SUM(B44:B46)</f>
        <v>19030</v>
      </c>
      <c r="C47" s="10">
        <f>SUM(C44:C46)</f>
        <v>757872</v>
      </c>
      <c r="D47" s="10">
        <f>SUM(D44:D46)</f>
        <v>266697</v>
      </c>
      <c r="E47" s="10">
        <f>SUM(E44:E46)</f>
        <v>709743</v>
      </c>
      <c r="F47" s="10">
        <f>SUM(F44:F46)</f>
        <v>6169508</v>
      </c>
      <c r="G47" s="10">
        <f>SUM(G44:G46)</f>
        <v>1056086</v>
      </c>
      <c r="H47" s="9">
        <f>SUM(B47:G47)</f>
        <v>8978936</v>
      </c>
    </row>
    <row r="48" spans="1:8" ht="20.100000000000001" customHeight="1" x14ac:dyDescent="0.15">
      <c r="A48" s="40" t="s">
        <v>12</v>
      </c>
      <c r="B48" s="39">
        <v>280942</v>
      </c>
      <c r="C48" s="38">
        <v>1201340</v>
      </c>
      <c r="D48" s="38">
        <v>343625</v>
      </c>
      <c r="E48" s="38">
        <v>404976</v>
      </c>
      <c r="F48" s="38">
        <v>469055</v>
      </c>
      <c r="G48" s="38">
        <v>649259</v>
      </c>
      <c r="H48" s="37">
        <f>SUM(B48:G48)</f>
        <v>3349197</v>
      </c>
    </row>
    <row r="49" spans="1:8" ht="20.100000000000001" customHeight="1" thickBot="1" x14ac:dyDescent="0.2">
      <c r="A49" s="36" t="s">
        <v>11</v>
      </c>
      <c r="B49" s="35">
        <v>583259</v>
      </c>
      <c r="C49" s="34">
        <v>406998</v>
      </c>
      <c r="D49" s="34">
        <v>111632</v>
      </c>
      <c r="E49" s="34">
        <v>427296</v>
      </c>
      <c r="F49" s="34">
        <v>46238</v>
      </c>
      <c r="G49" s="34">
        <v>2122219</v>
      </c>
      <c r="H49" s="33">
        <f>SUM(B49:G49)</f>
        <v>3697642</v>
      </c>
    </row>
    <row r="50" spans="1:8" ht="20.100000000000001" customHeight="1" thickTop="1" thickBot="1" x14ac:dyDescent="0.2">
      <c r="A50" s="32" t="s">
        <v>10</v>
      </c>
      <c r="B50" s="31">
        <f>SUM(B48:B49)</f>
        <v>864201</v>
      </c>
      <c r="C50" s="30">
        <f>SUM(C48:C49)</f>
        <v>1608338</v>
      </c>
      <c r="D50" s="30">
        <f>SUM(D48:D49)</f>
        <v>455257</v>
      </c>
      <c r="E50" s="30">
        <f>SUM(E48:E49)</f>
        <v>832272</v>
      </c>
      <c r="F50" s="30">
        <f>SUM(F48:F49)</f>
        <v>515293</v>
      </c>
      <c r="G50" s="30">
        <f>SUM(G48:G49)</f>
        <v>2771478</v>
      </c>
      <c r="H50" s="29">
        <f>SUM(B50:G50)</f>
        <v>7046839</v>
      </c>
    </row>
    <row r="51" spans="1:8" ht="20.100000000000001" customHeight="1" thickBot="1" x14ac:dyDescent="0.2">
      <c r="A51" s="28" t="s">
        <v>9</v>
      </c>
      <c r="B51" s="27">
        <f>B47+B50</f>
        <v>883231</v>
      </c>
      <c r="C51" s="26">
        <f>C47+C50</f>
        <v>2366210</v>
      </c>
      <c r="D51" s="26">
        <f>D47+D50</f>
        <v>721954</v>
      </c>
      <c r="E51" s="26">
        <f>E47+E50</f>
        <v>1542015</v>
      </c>
      <c r="F51" s="26">
        <f>F47+F50</f>
        <v>6684801</v>
      </c>
      <c r="G51" s="26">
        <f>G47+G50</f>
        <v>3827564</v>
      </c>
      <c r="H51" s="25">
        <f>SUM(B51:G51)</f>
        <v>16025775</v>
      </c>
    </row>
    <row r="52" spans="1:8" ht="20.100000000000001" customHeight="1" x14ac:dyDescent="0.15">
      <c r="A52" s="24" t="s">
        <v>8</v>
      </c>
      <c r="B52" s="23">
        <v>839059</v>
      </c>
      <c r="C52" s="22">
        <v>3292927</v>
      </c>
      <c r="D52" s="22">
        <v>871699</v>
      </c>
      <c r="E52" s="22">
        <v>467678</v>
      </c>
      <c r="F52" s="22">
        <v>266256</v>
      </c>
      <c r="G52" s="22">
        <v>999955</v>
      </c>
      <c r="H52" s="21">
        <f>SUM(B52:G52)</f>
        <v>6737574</v>
      </c>
    </row>
    <row r="53" spans="1:8" ht="20.100000000000001" customHeight="1" x14ac:dyDescent="0.15">
      <c r="A53" s="20" t="s">
        <v>7</v>
      </c>
      <c r="B53" s="19"/>
      <c r="C53" s="18">
        <v>305512</v>
      </c>
      <c r="D53" s="18">
        <v>168837</v>
      </c>
      <c r="E53" s="18">
        <v>148618</v>
      </c>
      <c r="F53" s="18"/>
      <c r="G53" s="18">
        <v>312166</v>
      </c>
      <c r="H53" s="17">
        <f>SUM(B53:G53)</f>
        <v>935133</v>
      </c>
    </row>
    <row r="54" spans="1:8" ht="20.100000000000001" customHeight="1" x14ac:dyDescent="0.15">
      <c r="A54" s="20" t="s">
        <v>6</v>
      </c>
      <c r="B54" s="19">
        <v>74836</v>
      </c>
      <c r="C54" s="18">
        <v>245653</v>
      </c>
      <c r="D54" s="18">
        <v>1749638</v>
      </c>
      <c r="E54" s="18">
        <v>254826</v>
      </c>
      <c r="F54" s="18"/>
      <c r="G54" s="18">
        <v>104416</v>
      </c>
      <c r="H54" s="17">
        <f>SUM(B54:G54)</f>
        <v>2429369</v>
      </c>
    </row>
    <row r="55" spans="1:8" ht="20.100000000000001" customHeight="1" thickBot="1" x14ac:dyDescent="0.2">
      <c r="A55" s="16" t="s">
        <v>5</v>
      </c>
      <c r="B55" s="15">
        <v>22212</v>
      </c>
      <c r="C55" s="14">
        <v>1329833.23</v>
      </c>
      <c r="D55" s="14">
        <v>45091</v>
      </c>
      <c r="E55" s="14">
        <v>123862.06</v>
      </c>
      <c r="F55" s="14"/>
      <c r="G55" s="14">
        <v>352425.04571428569</v>
      </c>
      <c r="H55" s="13">
        <f>SUM(B55:G55)</f>
        <v>1873423.3357142857</v>
      </c>
    </row>
    <row r="56" spans="1:8" ht="20.100000000000001" customHeight="1" thickTop="1" thickBot="1" x14ac:dyDescent="0.2">
      <c r="A56" s="12" t="s">
        <v>4</v>
      </c>
      <c r="B56" s="11">
        <f>SUM(B52:B55)</f>
        <v>936107</v>
      </c>
      <c r="C56" s="10">
        <f>SUM(C52:C55)</f>
        <v>5173925.2300000004</v>
      </c>
      <c r="D56" s="10">
        <f>SUM(D52:D55)</f>
        <v>2835265</v>
      </c>
      <c r="E56" s="10">
        <f>SUM(E52:E55)</f>
        <v>994984.06</v>
      </c>
      <c r="F56" s="10">
        <f>SUM(F52:F55)</f>
        <v>266256</v>
      </c>
      <c r="G56" s="10">
        <f>SUM(G52:G55)</f>
        <v>1768962.0457142857</v>
      </c>
      <c r="H56" s="9">
        <f>SUM(B56:G56)</f>
        <v>11975499.335714286</v>
      </c>
    </row>
    <row r="57" spans="1:8" ht="20.100000000000001" customHeight="1" thickBot="1" x14ac:dyDescent="0.2">
      <c r="A57" s="8" t="s">
        <v>3</v>
      </c>
      <c r="B57" s="7">
        <f>SUM(B56,B50,B47,B42,B38,B26,B22,B13)</f>
        <v>3285450</v>
      </c>
      <c r="C57" s="6">
        <f>SUM(C56,C50,C47,C42,C38,C26,C22,C13)</f>
        <v>16262740.23</v>
      </c>
      <c r="D57" s="6">
        <f>SUM(D56,D50,D47,D42,D38,D26,D22,D13)</f>
        <v>8385735</v>
      </c>
      <c r="E57" s="6">
        <f>SUM(E56,E50,E47,E42,E38,E26,E22,E13)</f>
        <v>13146207.060000001</v>
      </c>
      <c r="F57" s="6">
        <f>SUM(F56,F50,F47,F42,F38,F26,F22,F13)</f>
        <v>9354730</v>
      </c>
      <c r="G57" s="6">
        <f>SUM(G56,G50,G47,G42,G38,G26,G22,G13)</f>
        <v>16299951.045714285</v>
      </c>
      <c r="H57" s="5">
        <f>SUM(B57:G57)</f>
        <v>66734813.335714281</v>
      </c>
    </row>
    <row r="58" spans="1:8" ht="20.100000000000001" customHeight="1" x14ac:dyDescent="0.15">
      <c r="A58" s="4"/>
    </row>
    <row r="59" spans="1:8" ht="20.100000000000001" customHeight="1" x14ac:dyDescent="0.15">
      <c r="A59" s="4"/>
    </row>
    <row r="60" spans="1:8" ht="14.25" customHeight="1" x14ac:dyDescent="0.15">
      <c r="A60" s="4"/>
    </row>
    <row r="467" spans="1:3" ht="14.25" customHeight="1" x14ac:dyDescent="0.15">
      <c r="A467" s="2"/>
    </row>
    <row r="468" spans="1:3" ht="14.25" customHeight="1" x14ac:dyDescent="0.15">
      <c r="A468" s="2"/>
    </row>
    <row r="469" spans="1:3" ht="14.25" customHeight="1" x14ac:dyDescent="0.15">
      <c r="A469" s="2"/>
      <c r="C469" s="1" t="s">
        <v>2</v>
      </c>
    </row>
    <row r="475" spans="1:3" ht="14.25" customHeight="1" x14ac:dyDescent="0.15">
      <c r="C475" s="1" t="s">
        <v>1</v>
      </c>
    </row>
    <row r="476" spans="1:3" ht="14.25" customHeight="1" x14ac:dyDescent="0.15">
      <c r="C476" s="1" t="s">
        <v>0</v>
      </c>
    </row>
    <row r="481" spans="1:1" ht="14.25" customHeight="1" x14ac:dyDescent="0.15">
      <c r="A481" s="1">
        <v>424</v>
      </c>
    </row>
    <row r="483" spans="1:1" ht="14.25" customHeight="1" x14ac:dyDescent="0.15">
      <c r="A483" s="3">
        <v>425</v>
      </c>
    </row>
    <row r="484" spans="1:1" ht="14.25" customHeight="1" x14ac:dyDescent="0.15">
      <c r="A484" s="3"/>
    </row>
    <row r="485" spans="1:1" ht="14.25" customHeight="1" x14ac:dyDescent="0.15">
      <c r="A485" s="3">
        <v>426</v>
      </c>
    </row>
    <row r="486" spans="1:1" ht="14.25" customHeight="1" x14ac:dyDescent="0.15">
      <c r="A486" s="3"/>
    </row>
    <row r="487" spans="1:1" ht="14.25" customHeight="1" x14ac:dyDescent="0.15">
      <c r="A487" s="3">
        <v>427</v>
      </c>
    </row>
    <row r="488" spans="1:1" ht="14.25" customHeight="1" x14ac:dyDescent="0.15">
      <c r="A488" s="3"/>
    </row>
    <row r="489" spans="1:1" ht="14.25" customHeight="1" x14ac:dyDescent="0.15">
      <c r="A489" s="3">
        <v>428</v>
      </c>
    </row>
    <row r="490" spans="1:1" ht="14.25" customHeight="1" x14ac:dyDescent="0.15">
      <c r="A490" s="3"/>
    </row>
    <row r="491" spans="1:1" ht="14.25" customHeight="1" x14ac:dyDescent="0.15">
      <c r="A491" s="3">
        <v>429</v>
      </c>
    </row>
    <row r="492" spans="1:1" ht="14.25" customHeight="1" x14ac:dyDescent="0.15">
      <c r="A492" s="3"/>
    </row>
    <row r="493" spans="1:1" ht="14.25" customHeight="1" x14ac:dyDescent="0.15">
      <c r="A493" s="3">
        <v>430</v>
      </c>
    </row>
    <row r="494" spans="1:1" ht="14.25" customHeight="1" x14ac:dyDescent="0.15">
      <c r="A494" s="3"/>
    </row>
    <row r="495" spans="1:1" ht="14.25" customHeight="1" x14ac:dyDescent="0.15">
      <c r="A495" s="3">
        <v>431</v>
      </c>
    </row>
    <row r="496" spans="1:1" ht="14.25" customHeight="1" x14ac:dyDescent="0.15">
      <c r="A496" s="3"/>
    </row>
    <row r="497" spans="1:1" ht="14.25" customHeight="1" x14ac:dyDescent="0.15">
      <c r="A497" s="3">
        <v>432</v>
      </c>
    </row>
    <row r="498" spans="1:1" ht="14.25" customHeight="1" x14ac:dyDescent="0.15">
      <c r="A498" s="3"/>
    </row>
    <row r="499" spans="1:1" ht="14.25" customHeight="1" x14ac:dyDescent="0.15">
      <c r="A499" s="3">
        <v>433</v>
      </c>
    </row>
    <row r="500" spans="1:1" ht="14.25" customHeight="1" x14ac:dyDescent="0.15">
      <c r="A500" s="3"/>
    </row>
    <row r="501" spans="1:1" ht="14.25" customHeight="1" x14ac:dyDescent="0.15">
      <c r="A501" s="3">
        <v>434</v>
      </c>
    </row>
    <row r="502" spans="1:1" ht="14.25" customHeight="1" x14ac:dyDescent="0.15">
      <c r="A502" s="3"/>
    </row>
    <row r="503" spans="1:1" ht="14.25" customHeight="1" x14ac:dyDescent="0.15">
      <c r="A503" s="3">
        <v>435</v>
      </c>
    </row>
    <row r="504" spans="1:1" ht="14.25" customHeight="1" x14ac:dyDescent="0.15">
      <c r="A504" s="3"/>
    </row>
    <row r="505" spans="1:1" ht="14.25" customHeight="1" x14ac:dyDescent="0.15">
      <c r="A505" s="1">
        <v>436</v>
      </c>
    </row>
    <row r="510" spans="1:1" ht="14.25" customHeight="1" x14ac:dyDescent="0.15">
      <c r="A510" s="1">
        <v>450</v>
      </c>
    </row>
    <row r="511" spans="1:1" ht="14.25" customHeight="1" x14ac:dyDescent="0.15">
      <c r="A511" s="1">
        <v>451</v>
      </c>
    </row>
    <row r="512" spans="1:1" ht="14.25" customHeight="1" x14ac:dyDescent="0.15">
      <c r="A512" s="1">
        <v>452</v>
      </c>
    </row>
    <row r="513" spans="1:1" ht="14.25" customHeight="1" x14ac:dyDescent="0.15">
      <c r="A513" s="1">
        <v>453</v>
      </c>
    </row>
    <row r="514" spans="1:1" ht="14.25" customHeight="1" x14ac:dyDescent="0.15">
      <c r="A514" s="1">
        <v>454</v>
      </c>
    </row>
    <row r="515" spans="1:1" ht="14.25" customHeight="1" x14ac:dyDescent="0.15">
      <c r="A515" s="1">
        <v>455</v>
      </c>
    </row>
    <row r="516" spans="1:1" ht="14.25" customHeight="1" x14ac:dyDescent="0.15">
      <c r="A516" s="1">
        <v>456</v>
      </c>
    </row>
    <row r="517" spans="1:1" ht="14.25" customHeight="1" x14ac:dyDescent="0.15">
      <c r="A517" s="1">
        <v>457</v>
      </c>
    </row>
    <row r="518" spans="1:1" ht="14.25" customHeight="1" x14ac:dyDescent="0.15">
      <c r="A518" s="1">
        <v>458</v>
      </c>
    </row>
    <row r="519" spans="1:1" ht="14.25" customHeight="1" x14ac:dyDescent="0.15">
      <c r="A519" s="1">
        <v>459</v>
      </c>
    </row>
    <row r="520" spans="1:1" ht="14.25" customHeight="1" x14ac:dyDescent="0.15">
      <c r="A520" s="1">
        <v>460</v>
      </c>
    </row>
    <row r="521" spans="1:1" ht="14.25" customHeight="1" x14ac:dyDescent="0.15">
      <c r="A521" s="1">
        <v>461</v>
      </c>
    </row>
    <row r="522" spans="1:1" ht="14.25" customHeight="1" x14ac:dyDescent="0.15">
      <c r="A522" s="1">
        <v>462</v>
      </c>
    </row>
    <row r="523" spans="1:1" ht="14.25" customHeight="1" x14ac:dyDescent="0.15">
      <c r="A523" s="1">
        <v>463</v>
      </c>
    </row>
    <row r="524" spans="1:1" ht="14.25" customHeight="1" x14ac:dyDescent="0.15">
      <c r="A524" s="1">
        <v>464</v>
      </c>
    </row>
    <row r="525" spans="1:1" ht="14.25" customHeight="1" x14ac:dyDescent="0.15">
      <c r="A525" s="1">
        <v>465</v>
      </c>
    </row>
    <row r="526" spans="1:1" ht="14.25" customHeight="1" x14ac:dyDescent="0.15">
      <c r="A526" s="1">
        <v>466</v>
      </c>
    </row>
    <row r="527" spans="1:1" ht="14.25" customHeight="1" x14ac:dyDescent="0.15">
      <c r="A527" s="1">
        <v>467</v>
      </c>
    </row>
    <row r="528" spans="1:1" ht="14.25" customHeight="1" x14ac:dyDescent="0.15">
      <c r="A528" s="1">
        <v>468</v>
      </c>
    </row>
    <row r="529" spans="1:1" ht="14.25" customHeight="1" x14ac:dyDescent="0.15">
      <c r="A529" s="1">
        <v>469</v>
      </c>
    </row>
    <row r="530" spans="1:1" ht="14.25" customHeight="1" x14ac:dyDescent="0.15">
      <c r="A530" s="1">
        <v>470</v>
      </c>
    </row>
    <row r="531" spans="1:1" ht="14.25" customHeight="1" x14ac:dyDescent="0.15">
      <c r="A531" s="1">
        <v>471</v>
      </c>
    </row>
    <row r="532" spans="1:1" ht="14.25" customHeight="1" x14ac:dyDescent="0.15">
      <c r="A532" s="1">
        <v>472</v>
      </c>
    </row>
    <row r="533" spans="1:1" ht="14.25" customHeight="1" x14ac:dyDescent="0.15">
      <c r="A533" s="1">
        <v>473</v>
      </c>
    </row>
    <row r="534" spans="1:1" ht="14.25" customHeight="1" x14ac:dyDescent="0.15">
      <c r="A534" s="1">
        <v>474</v>
      </c>
    </row>
    <row r="535" spans="1:1" ht="14.25" customHeight="1" x14ac:dyDescent="0.15">
      <c r="A535" s="1">
        <v>475</v>
      </c>
    </row>
    <row r="536" spans="1:1" ht="14.25" customHeight="1" x14ac:dyDescent="0.15">
      <c r="A536" s="1">
        <v>476</v>
      </c>
    </row>
    <row r="537" spans="1:1" ht="14.25" customHeight="1" x14ac:dyDescent="0.15">
      <c r="A537" s="1">
        <v>477</v>
      </c>
    </row>
    <row r="538" spans="1:1" ht="14.25" customHeight="1" x14ac:dyDescent="0.15">
      <c r="A538" s="1">
        <v>478</v>
      </c>
    </row>
    <row r="539" spans="1:1" ht="14.25" customHeight="1" x14ac:dyDescent="0.15">
      <c r="A539" s="1">
        <v>479</v>
      </c>
    </row>
    <row r="540" spans="1:1" ht="14.25" customHeight="1" x14ac:dyDescent="0.15">
      <c r="A540" s="1">
        <v>480</v>
      </c>
    </row>
    <row r="541" spans="1:1" ht="14.25" customHeight="1" x14ac:dyDescent="0.15">
      <c r="A541" s="1">
        <v>481</v>
      </c>
    </row>
    <row r="542" spans="1:1" ht="14.25" customHeight="1" x14ac:dyDescent="0.15">
      <c r="A542" s="1">
        <v>482</v>
      </c>
    </row>
    <row r="543" spans="1:1" ht="14.25" customHeight="1" x14ac:dyDescent="0.15">
      <c r="A543" s="1">
        <v>483</v>
      </c>
    </row>
    <row r="544" spans="1:1" ht="14.25" customHeight="1" x14ac:dyDescent="0.15">
      <c r="A544" s="1">
        <v>484</v>
      </c>
    </row>
    <row r="545" spans="1:1" ht="14.25" customHeight="1" x14ac:dyDescent="0.15">
      <c r="A545" s="1">
        <v>485</v>
      </c>
    </row>
    <row r="546" spans="1:1" ht="14.25" customHeight="1" x14ac:dyDescent="0.15">
      <c r="A546" s="1">
        <v>486</v>
      </c>
    </row>
    <row r="547" spans="1:1" ht="14.25" customHeight="1" x14ac:dyDescent="0.15">
      <c r="A547" s="1">
        <v>487</v>
      </c>
    </row>
    <row r="549" spans="1:1" ht="14.25" customHeight="1" x14ac:dyDescent="0.15">
      <c r="A549" s="1">
        <v>488</v>
      </c>
    </row>
    <row r="550" spans="1:1" ht="14.25" customHeight="1" x14ac:dyDescent="0.15">
      <c r="A550" s="1">
        <v>489</v>
      </c>
    </row>
    <row r="551" spans="1:1" ht="14.25" customHeight="1" x14ac:dyDescent="0.15">
      <c r="A551" s="1">
        <v>490</v>
      </c>
    </row>
    <row r="552" spans="1:1" ht="14.25" customHeight="1" x14ac:dyDescent="0.15">
      <c r="A552" s="1">
        <v>491</v>
      </c>
    </row>
    <row r="553" spans="1:1" ht="14.25" customHeight="1" x14ac:dyDescent="0.15">
      <c r="A553" s="1">
        <v>492</v>
      </c>
    </row>
    <row r="554" spans="1:1" ht="14.25" customHeight="1" x14ac:dyDescent="0.15">
      <c r="A554" s="1">
        <v>493</v>
      </c>
    </row>
    <row r="555" spans="1:1" ht="14.25" customHeight="1" x14ac:dyDescent="0.15">
      <c r="A555" s="1">
        <v>494</v>
      </c>
    </row>
    <row r="556" spans="1:1" ht="14.25" customHeight="1" x14ac:dyDescent="0.15">
      <c r="A556" s="1">
        <v>495</v>
      </c>
    </row>
    <row r="557" spans="1:1" ht="14.25" customHeight="1" x14ac:dyDescent="0.15">
      <c r="A557" s="1">
        <v>496</v>
      </c>
    </row>
    <row r="558" spans="1:1" ht="14.25" customHeight="1" x14ac:dyDescent="0.15">
      <c r="A558" s="1">
        <v>497</v>
      </c>
    </row>
    <row r="559" spans="1:1" ht="14.25" customHeight="1" x14ac:dyDescent="0.15">
      <c r="A559" s="1">
        <v>498</v>
      </c>
    </row>
    <row r="560" spans="1:1" ht="14.25" customHeight="1" x14ac:dyDescent="0.15">
      <c r="A560" s="1">
        <v>499</v>
      </c>
    </row>
    <row r="561" spans="1:1" ht="14.25" customHeight="1" x14ac:dyDescent="0.15">
      <c r="A561" s="1">
        <v>500</v>
      </c>
    </row>
    <row r="562" spans="1:1" ht="14.25" customHeight="1" x14ac:dyDescent="0.15">
      <c r="A562" s="1">
        <v>501</v>
      </c>
    </row>
    <row r="563" spans="1:1" ht="14.25" customHeight="1" x14ac:dyDescent="0.15">
      <c r="A563" s="1">
        <v>502</v>
      </c>
    </row>
    <row r="565" spans="1:1" ht="14.25" customHeight="1" x14ac:dyDescent="0.15">
      <c r="A565" s="1">
        <v>503</v>
      </c>
    </row>
    <row r="566" spans="1:1" ht="14.25" customHeight="1" x14ac:dyDescent="0.15">
      <c r="A566" s="1">
        <v>504</v>
      </c>
    </row>
    <row r="567" spans="1:1" ht="14.25" customHeight="1" x14ac:dyDescent="0.15">
      <c r="A567" s="1">
        <v>505</v>
      </c>
    </row>
    <row r="568" spans="1:1" ht="14.25" customHeight="1" x14ac:dyDescent="0.15">
      <c r="A568" s="1">
        <v>506</v>
      </c>
    </row>
    <row r="569" spans="1:1" ht="14.25" customHeight="1" x14ac:dyDescent="0.15">
      <c r="A569" s="1">
        <v>507</v>
      </c>
    </row>
    <row r="570" spans="1:1" ht="14.25" customHeight="1" x14ac:dyDescent="0.15">
      <c r="A570" s="1">
        <v>508</v>
      </c>
    </row>
    <row r="571" spans="1:1" ht="14.25" customHeight="1" x14ac:dyDescent="0.15">
      <c r="A571" s="1">
        <v>509</v>
      </c>
    </row>
    <row r="572" spans="1:1" ht="14.25" customHeight="1" x14ac:dyDescent="0.15">
      <c r="A572" s="1">
        <v>510</v>
      </c>
    </row>
    <row r="573" spans="1:1" ht="14.25" customHeight="1" x14ac:dyDescent="0.15">
      <c r="A573" s="1">
        <v>511</v>
      </c>
    </row>
    <row r="574" spans="1:1" ht="14.25" customHeight="1" x14ac:dyDescent="0.15">
      <c r="A574" s="1">
        <v>512</v>
      </c>
    </row>
    <row r="575" spans="1:1" ht="14.25" customHeight="1" x14ac:dyDescent="0.15">
      <c r="A575" s="1">
        <v>513</v>
      </c>
    </row>
    <row r="576" spans="1:1" ht="14.25" customHeight="1" x14ac:dyDescent="0.15">
      <c r="A576" s="1">
        <v>514</v>
      </c>
    </row>
    <row r="577" spans="1:1" ht="14.25" customHeight="1" x14ac:dyDescent="0.15">
      <c r="A577" s="1">
        <v>515</v>
      </c>
    </row>
    <row r="578" spans="1:1" ht="14.25" customHeight="1" x14ac:dyDescent="0.15">
      <c r="A578" s="1">
        <v>516</v>
      </c>
    </row>
    <row r="579" spans="1:1" ht="14.25" customHeight="1" x14ac:dyDescent="0.15">
      <c r="A579" s="1">
        <v>517</v>
      </c>
    </row>
    <row r="580" spans="1:1" ht="14.25" customHeight="1" x14ac:dyDescent="0.15">
      <c r="A580" s="1">
        <v>518</v>
      </c>
    </row>
    <row r="581" spans="1:1" ht="14.25" customHeight="1" x14ac:dyDescent="0.15">
      <c r="A581" s="1">
        <v>519</v>
      </c>
    </row>
    <row r="582" spans="1:1" ht="14.25" customHeight="1" x14ac:dyDescent="0.15">
      <c r="A582" s="1">
        <v>520</v>
      </c>
    </row>
    <row r="583" spans="1:1" ht="14.25" customHeight="1" x14ac:dyDescent="0.15">
      <c r="A583" s="1">
        <v>521</v>
      </c>
    </row>
    <row r="584" spans="1:1" ht="14.25" customHeight="1" x14ac:dyDescent="0.15">
      <c r="A584" s="1">
        <v>522</v>
      </c>
    </row>
    <row r="585" spans="1:1" ht="14.25" customHeight="1" x14ac:dyDescent="0.15">
      <c r="A585" s="1">
        <v>523</v>
      </c>
    </row>
    <row r="586" spans="1:1" ht="14.25" customHeight="1" x14ac:dyDescent="0.15">
      <c r="A586" s="1">
        <v>524</v>
      </c>
    </row>
    <row r="587" spans="1:1" ht="14.25" customHeight="1" x14ac:dyDescent="0.15">
      <c r="A587" s="1">
        <v>525</v>
      </c>
    </row>
    <row r="588" spans="1:1" ht="14.25" customHeight="1" x14ac:dyDescent="0.15">
      <c r="A588" s="1">
        <v>526</v>
      </c>
    </row>
    <row r="589" spans="1:1" ht="14.25" customHeight="1" x14ac:dyDescent="0.15">
      <c r="A589" s="1">
        <v>527</v>
      </c>
    </row>
    <row r="590" spans="1:1" ht="14.25" customHeight="1" x14ac:dyDescent="0.15">
      <c r="A590" s="1">
        <v>528</v>
      </c>
    </row>
    <row r="591" spans="1:1" ht="14.25" customHeight="1" x14ac:dyDescent="0.15">
      <c r="A591" s="1">
        <v>529</v>
      </c>
    </row>
    <row r="593" spans="1:1" ht="14.25" customHeight="1" x14ac:dyDescent="0.15">
      <c r="A593" s="1">
        <v>530</v>
      </c>
    </row>
    <row r="594" spans="1:1" ht="14.25" customHeight="1" x14ac:dyDescent="0.15">
      <c r="A594" s="1">
        <v>531</v>
      </c>
    </row>
    <row r="595" spans="1:1" ht="14.25" customHeight="1" x14ac:dyDescent="0.15">
      <c r="A595" s="2">
        <v>532</v>
      </c>
    </row>
    <row r="596" spans="1:1" ht="14.25" customHeight="1" x14ac:dyDescent="0.15">
      <c r="A596" s="1">
        <v>533</v>
      </c>
    </row>
    <row r="597" spans="1:1" ht="14.25" customHeight="1" x14ac:dyDescent="0.15">
      <c r="A597" s="1">
        <v>534</v>
      </c>
    </row>
    <row r="598" spans="1:1" ht="14.25" customHeight="1" x14ac:dyDescent="0.15">
      <c r="A598" s="1">
        <v>535</v>
      </c>
    </row>
    <row r="599" spans="1:1" ht="14.25" customHeight="1" x14ac:dyDescent="0.15">
      <c r="A599" s="1">
        <v>536</v>
      </c>
    </row>
    <row r="600" spans="1:1" ht="14.25" customHeight="1" x14ac:dyDescent="0.15">
      <c r="A600" s="1">
        <v>537</v>
      </c>
    </row>
    <row r="601" spans="1:1" ht="14.25" customHeight="1" x14ac:dyDescent="0.15">
      <c r="A601" s="1">
        <v>538</v>
      </c>
    </row>
  </sheetData>
  <phoneticPr fontId="2"/>
  <pageMargins left="0.98425196850393704" right="0.31496062992125984" top="0.62992125984251968" bottom="0.59055118110236227" header="0.51181102362204722" footer="0.51181102362204722"/>
  <pageSetup paperSize="9" scale="70" firstPageNumber="12" pageOrder="overThenDown" orientation="portrait" useFirstPageNumber="1" r:id="rId1"/>
  <headerFooter alignWithMargins="0">
    <oddFooter>&amp;C&amp;13&amp;K000000&amp;P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表10</vt:lpstr>
      <vt:lpstr>表10!Print_Area</vt:lpstr>
      <vt:lpstr>表10!Print_Titles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2021-09-01T01:15:39Z</dcterms:created>
  <dcterms:modified xsi:type="dcterms:W3CDTF">2021-09-01T01:15:56Z</dcterms:modified>
</cp:coreProperties>
</file>