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d201909382\g\国土法関係（中嶋）\800_ホームページ_IT_情報\010 ホームページ更新関係\R3HP更新（面積等）\更新用ファイル\"/>
    </mc:Choice>
  </mc:AlternateContent>
  <bookViews>
    <workbookView xWindow="720" yWindow="2130" windowWidth="12255" windowHeight="7575" tabRatio="469"/>
  </bookViews>
  <sheets>
    <sheet name="T-2" sheetId="1" r:id="rId1"/>
  </sheets>
  <definedNames>
    <definedName name="_xlnm.Print_Area" localSheetId="0">'T-2'!$A$1:$K$51</definedName>
    <definedName name="_xlnm.Print_Area">#REF!</definedName>
  </definedNames>
  <calcPr calcId="152511"/>
</workbook>
</file>

<file path=xl/calcChain.xml><?xml version="1.0" encoding="utf-8"?>
<calcChain xmlns="http://schemas.openxmlformats.org/spreadsheetml/2006/main">
  <c r="I22" i="1" l="1"/>
  <c r="N52" i="1" l="1"/>
  <c r="O52" i="1"/>
  <c r="P52" i="1"/>
  <c r="Q52" i="1"/>
  <c r="R52" i="1"/>
  <c r="S52" i="1"/>
  <c r="T52" i="1"/>
  <c r="U52" i="1"/>
  <c r="U51" i="1" l="1"/>
  <c r="T51" i="1"/>
  <c r="S51" i="1"/>
  <c r="R51" i="1"/>
  <c r="Q51" i="1"/>
  <c r="P51" i="1"/>
  <c r="O51" i="1"/>
  <c r="U50" i="1"/>
  <c r="T50" i="1"/>
  <c r="S50" i="1"/>
  <c r="R50" i="1"/>
  <c r="Q50" i="1"/>
  <c r="P50" i="1"/>
  <c r="O50" i="1"/>
  <c r="N50" i="1"/>
  <c r="N51" i="1"/>
  <c r="B19" i="1"/>
  <c r="U49" i="1" l="1"/>
  <c r="T49" i="1"/>
  <c r="S49" i="1"/>
  <c r="R49" i="1"/>
  <c r="Q49" i="1"/>
  <c r="P49" i="1"/>
  <c r="O49" i="1"/>
  <c r="N49" i="1"/>
  <c r="B18" i="1" l="1"/>
  <c r="N48" i="1" l="1"/>
  <c r="O48" i="1"/>
  <c r="P48" i="1"/>
  <c r="Q48" i="1"/>
  <c r="R48" i="1"/>
  <c r="S48" i="1"/>
  <c r="T48" i="1"/>
  <c r="U48" i="1"/>
  <c r="B17" i="1"/>
  <c r="N47" i="1" l="1"/>
  <c r="O47" i="1"/>
  <c r="P47" i="1"/>
  <c r="Q47" i="1"/>
  <c r="R47" i="1"/>
  <c r="S47" i="1"/>
  <c r="T47" i="1"/>
  <c r="U47" i="1"/>
  <c r="B16" i="1"/>
  <c r="I15" i="1"/>
  <c r="B15" i="1" s="1"/>
  <c r="U46" i="1"/>
  <c r="P46" i="1"/>
  <c r="Q46" i="1"/>
  <c r="R46" i="1"/>
  <c r="S46" i="1"/>
  <c r="T46" i="1"/>
  <c r="O46" i="1"/>
  <c r="N46" i="1"/>
  <c r="B13" i="1"/>
  <c r="B12" i="1"/>
  <c r="B14" i="1"/>
  <c r="T42" i="1"/>
  <c r="I11" i="1"/>
  <c r="B11" i="1" s="1"/>
  <c r="T41" i="1"/>
  <c r="I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<sst xmlns="http://schemas.openxmlformats.org/spreadsheetml/2006/main" count="66" uniqueCount="58">
  <si>
    <t>【資料】</t>
    <rPh sb="1" eb="3">
      <t>シリョウ</t>
    </rPh>
    <phoneticPr fontId="2"/>
  </si>
  <si>
    <t>【備考】</t>
    <rPh sb="1" eb="3">
      <t>ビコウ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</si>
  <si>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</si>
  <si>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</si>
  <si>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</si>
  <si>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</si>
  <si>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</si>
  <si>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総土地取引</t>
    <rPh sb="0" eb="1">
      <t>ソウ</t>
    </rPh>
    <rPh sb="1" eb="3">
      <t>トチ</t>
    </rPh>
    <rPh sb="3" eb="5">
      <t>トリヒキ</t>
    </rPh>
    <phoneticPr fontId="2"/>
  </si>
  <si>
    <t>※登記原因が売買、払下げ又は買収である取引を対象としている。</t>
    <rPh sb="1" eb="3">
      <t>トウキ</t>
    </rPh>
    <rPh sb="3" eb="5">
      <t>ゲンイン</t>
    </rPh>
    <rPh sb="6" eb="8">
      <t>バイバイ</t>
    </rPh>
    <rPh sb="9" eb="11">
      <t>ハライサ</t>
    </rPh>
    <rPh sb="12" eb="13">
      <t>マタ</t>
    </rPh>
    <rPh sb="14" eb="16">
      <t>バイシュウ</t>
    </rPh>
    <rPh sb="19" eb="21">
      <t>トリヒキ</t>
    </rPh>
    <rPh sb="22" eb="24">
      <t>タイショウ</t>
    </rPh>
    <phoneticPr fontId="2"/>
  </si>
  <si>
    <t>件数</t>
    <rPh sb="0" eb="2">
      <t>ケンスウ</t>
    </rPh>
    <phoneticPr fontId="2"/>
  </si>
  <si>
    <t>100㎡未満</t>
    <rPh sb="4" eb="6">
      <t>ミマン</t>
    </rPh>
    <phoneticPr fontId="2"/>
  </si>
  <si>
    <t>100㎡以上
　200㎡未満</t>
    <rPh sb="4" eb="6">
      <t>イジョウ</t>
    </rPh>
    <rPh sb="12" eb="14">
      <t>ミマン</t>
    </rPh>
    <phoneticPr fontId="2"/>
  </si>
  <si>
    <t>200㎡以上
　300㎡未満</t>
    <rPh sb="4" eb="6">
      <t>イジョウ</t>
    </rPh>
    <rPh sb="12" eb="14">
      <t>ミマン</t>
    </rPh>
    <phoneticPr fontId="2"/>
  </si>
  <si>
    <t>300㎡以上
　500㎡未満</t>
    <rPh sb="4" eb="6">
      <t>イジョウ</t>
    </rPh>
    <rPh sb="12" eb="14">
      <t>ミマン</t>
    </rPh>
    <phoneticPr fontId="2"/>
  </si>
  <si>
    <t>500㎡以上
　1,000㎡未満</t>
    <rPh sb="4" eb="6">
      <t>イジョウ</t>
    </rPh>
    <rPh sb="14" eb="16">
      <t>ミマン</t>
    </rPh>
    <phoneticPr fontId="2"/>
  </si>
  <si>
    <t>1,000㎡以上
2,000㎡未満</t>
    <rPh sb="6" eb="8">
      <t>イジョウ</t>
    </rPh>
    <rPh sb="15" eb="17">
      <t>ミマン</t>
    </rPh>
    <phoneticPr fontId="2"/>
  </si>
  <si>
    <t>2,000㎡以上</t>
    <rPh sb="6" eb="8">
      <t>イジョウ</t>
    </rPh>
    <phoneticPr fontId="2"/>
  </si>
  <si>
    <t>マンション等
区分所有権</t>
    <rPh sb="5" eb="6">
      <t>トウ</t>
    </rPh>
    <rPh sb="7" eb="9">
      <t>クブン</t>
    </rPh>
    <rPh sb="9" eb="12">
      <t>ショユウケン</t>
    </rPh>
    <phoneticPr fontId="2"/>
  </si>
  <si>
    <t>※平成17年２月12日以前の長野県山口村の件数等は含んでいない。</t>
    <rPh sb="1" eb="3">
      <t>ヘイセイ</t>
    </rPh>
    <rPh sb="5" eb="6">
      <t>ネン</t>
    </rPh>
    <rPh sb="7" eb="8">
      <t>ガツ</t>
    </rPh>
    <rPh sb="10" eb="11">
      <t>ニチ</t>
    </rPh>
    <rPh sb="11" eb="13">
      <t>イゼン</t>
    </rPh>
    <rPh sb="14" eb="17">
      <t>ナガノケン</t>
    </rPh>
    <rPh sb="17" eb="19">
      <t>ヤマグチ</t>
    </rPh>
    <rPh sb="19" eb="20">
      <t>ムラ</t>
    </rPh>
    <rPh sb="21" eb="23">
      <t>ケンスウ</t>
    </rPh>
    <rPh sb="23" eb="24">
      <t>トウ</t>
    </rPh>
    <rPh sb="25" eb="26">
      <t>フク</t>
    </rPh>
    <phoneticPr fontId="2"/>
  </si>
  <si>
    <t>国土交通省概況調査及び都市建築部都市政策課調べ（土地取引規制基礎調査）</t>
    <rPh sb="0" eb="2">
      <t>コクド</t>
    </rPh>
    <rPh sb="2" eb="5">
      <t>コウツウショウ</t>
    </rPh>
    <rPh sb="5" eb="7">
      <t>ガイキョウ</t>
    </rPh>
    <rPh sb="7" eb="9">
      <t>チョウサ</t>
    </rPh>
    <rPh sb="9" eb="10">
      <t>オヨ</t>
    </rPh>
    <rPh sb="11" eb="13">
      <t>トシ</t>
    </rPh>
    <rPh sb="13" eb="15">
      <t>ケンチク</t>
    </rPh>
    <rPh sb="15" eb="16">
      <t>ブ</t>
    </rPh>
    <rPh sb="16" eb="18">
      <t>トシ</t>
    </rPh>
    <rPh sb="18" eb="21">
      <t>セイサクカ</t>
    </rPh>
    <rPh sb="21" eb="22">
      <t>シラ</t>
    </rPh>
    <rPh sb="24" eb="26">
      <t>トチ</t>
    </rPh>
    <rPh sb="26" eb="28">
      <t>トリヒキ</t>
    </rPh>
    <rPh sb="28" eb="30">
      <t>キセイ</t>
    </rPh>
    <rPh sb="30" eb="32">
      <t>キソ</t>
    </rPh>
    <rPh sb="32" eb="34">
      <t>チョウサ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</si>
  <si>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</si>
  <si>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</si>
  <si>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</si>
  <si>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</si>
  <si>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</si>
  <si>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</si>
  <si>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</si>
  <si>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</si>
  <si>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</si>
  <si>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H13</t>
    <phoneticPr fontId="2"/>
  </si>
  <si>
    <t>H14</t>
    <phoneticPr fontId="2"/>
  </si>
  <si>
    <t>H15</t>
    <phoneticPr fontId="2"/>
  </si>
  <si>
    <t>H16</t>
    <phoneticPr fontId="2"/>
  </si>
  <si>
    <t>H17</t>
    <phoneticPr fontId="2"/>
  </si>
  <si>
    <t>H18</t>
    <phoneticPr fontId="2"/>
  </si>
  <si>
    <t>H19</t>
    <phoneticPr fontId="2"/>
  </si>
  <si>
    <t>H20</t>
    <phoneticPr fontId="2"/>
  </si>
  <si>
    <t>H21</t>
    <phoneticPr fontId="2"/>
  </si>
  <si>
    <t>H22</t>
    <phoneticPr fontId="2"/>
  </si>
  <si>
    <t>H23</t>
    <phoneticPr fontId="2"/>
  </si>
  <si>
    <t>H24</t>
    <phoneticPr fontId="2"/>
  </si>
  <si>
    <t>H25</t>
    <phoneticPr fontId="2"/>
  </si>
  <si>
    <t>H26</t>
    <phoneticPr fontId="2"/>
  </si>
  <si>
    <t>平成27年</t>
    <rPh sb="0" eb="2">
      <t>ヘイセイ</t>
    </rPh>
    <rPh sb="4" eb="5">
      <t>ネン</t>
    </rPh>
    <phoneticPr fontId="2"/>
  </si>
  <si>
    <t>H27</t>
    <phoneticPr fontId="2"/>
  </si>
  <si>
    <t>平成28年</t>
    <rPh sb="0" eb="2">
      <t>ヘイセイ</t>
    </rPh>
    <rPh sb="4" eb="5">
      <t>ネン</t>
    </rPh>
    <phoneticPr fontId="2"/>
  </si>
  <si>
    <t>H28</t>
    <phoneticPr fontId="2"/>
  </si>
  <si>
    <t>土地取引の状況　　「面積規模」別「土地取引状況」</t>
    <rPh sb="0" eb="2">
      <t>トチ</t>
    </rPh>
    <rPh sb="2" eb="4">
      <t>トリヒキ</t>
    </rPh>
    <rPh sb="5" eb="7">
      <t>ジョウキョウ</t>
    </rPh>
    <rPh sb="10" eb="12">
      <t>メンセキ</t>
    </rPh>
    <rPh sb="12" eb="14">
      <t>キボ</t>
    </rPh>
    <rPh sb="15" eb="16">
      <t>ベツ</t>
    </rPh>
    <rPh sb="17" eb="19">
      <t>トチ</t>
    </rPh>
    <rPh sb="19" eb="21">
      <t>トリヒキ</t>
    </rPh>
    <rPh sb="21" eb="23">
      <t>ジョウキョウ</t>
    </rPh>
    <phoneticPr fontId="2"/>
  </si>
  <si>
    <t>平成29年</t>
    <rPh sb="0" eb="2">
      <t>ヘイセイ</t>
    </rPh>
    <rPh sb="4" eb="5">
      <t>ネン</t>
    </rPh>
    <phoneticPr fontId="2"/>
  </si>
  <si>
    <t>H29</t>
  </si>
  <si>
    <t>平成30年</t>
    <rPh sb="0" eb="2">
      <t>ヘイセイ</t>
    </rPh>
    <rPh sb="4" eb="5">
      <t>ネン</t>
    </rPh>
    <phoneticPr fontId="2"/>
  </si>
  <si>
    <t>H30</t>
  </si>
  <si>
    <t>令和元年</t>
    <rPh sb="0" eb="2">
      <t>レイワ</t>
    </rPh>
    <rPh sb="2" eb="4">
      <t>ガンネン</t>
    </rPh>
    <phoneticPr fontId="2"/>
  </si>
  <si>
    <t>R1</t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</si>
  <si>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</si>
  <si>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</si>
  <si>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R2</t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</si>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</sst>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¥&quot;#,##0.00;[Red]&quot;¥&quot;\-#,##0.00"/>
    <numFmt numFmtId="176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8" fontId="1" fillId="0" borderId="0" applyFont="0" applyFill="0" applyBorder="0" applyAlignment="0" applyProtection="0"/>
    <xf numFmtId="0" fontId="1" fillId="0" borderId="0"/>
  </cellStyleXfs>
  <cellXfs count="152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/>
    <xf numFmtId="0" fontId="5" fillId="0" borderId="0" xfId="0" applyFont="1"/>
    <xf numFmtId="0" fontId="7" fillId="0" borderId="0" xfId="0" applyFont="1"/>
    <xf numFmtId="3" fontId="7" fillId="0" borderId="0" xfId="0" applyNumberFormat="1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vertical="center"/>
    </xf>
    <xf numFmtId="3" fontId="4" fillId="3" borderId="8" xfId="0" applyNumberFormat="1" applyFont="1" applyFill="1" applyBorder="1" applyAlignment="1">
      <alignment vertical="center"/>
    </xf>
    <xf numFmtId="3" fontId="4" fillId="3" borderId="9" xfId="0" applyNumberFormat="1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" fontId="4" fillId="0" borderId="9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0" fontId="7" fillId="0" borderId="0" xfId="0" applyFont="1" applyAlignment="1">
      <alignment horizontal="right"/>
    </xf>
    <xf numFmtId="0" fontId="4" fillId="0" borderId="11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3" fontId="4" fillId="3" borderId="14" xfId="0" applyNumberFormat="1" applyFont="1" applyFill="1" applyBorder="1" applyAlignment="1">
      <alignment vertical="center"/>
    </xf>
    <xf numFmtId="3" fontId="4" fillId="4" borderId="0" xfId="0" applyNumberFormat="1" applyFont="1" applyFill="1" applyBorder="1" applyAlignment="1">
      <alignment vertical="center"/>
    </xf>
    <xf numFmtId="3" fontId="4" fillId="4" borderId="15" xfId="0" applyNumberFormat="1" applyFont="1" applyFill="1" applyBorder="1" applyAlignment="1">
      <alignment vertical="center"/>
    </xf>
    <xf numFmtId="3" fontId="4" fillId="4" borderId="16" xfId="0" applyNumberFormat="1" applyFont="1" applyFill="1" applyBorder="1" applyAlignment="1">
      <alignment vertical="center"/>
    </xf>
    <xf numFmtId="3" fontId="4" fillId="4" borderId="17" xfId="0" applyNumberFormat="1" applyFont="1" applyFill="1" applyBorder="1" applyAlignment="1">
      <alignment vertical="center"/>
    </xf>
    <xf numFmtId="38" fontId="5" fillId="3" borderId="18" xfId="1" applyNumberFormat="1" applyFont="1" applyFill="1" applyBorder="1"/>
    <xf numFmtId="38" fontId="5" fillId="3" borderId="9" xfId="1" applyNumberFormat="1" applyFont="1" applyFill="1" applyBorder="1"/>
    <xf numFmtId="3" fontId="5" fillId="3" borderId="9" xfId="0" applyNumberFormat="1" applyFont="1" applyFill="1" applyBorder="1"/>
    <xf numFmtId="0" fontId="4" fillId="3" borderId="14" xfId="0" applyFont="1" applyFill="1" applyBorder="1"/>
    <xf numFmtId="0" fontId="4" fillId="3" borderId="20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3" fillId="0" borderId="23" xfId="0" applyFont="1" applyBorder="1"/>
    <xf numFmtId="0" fontId="3" fillId="0" borderId="24" xfId="0" applyFont="1" applyBorder="1"/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7" fillId="0" borderId="0" xfId="0" applyFont="1" applyBorder="1"/>
    <xf numFmtId="38" fontId="5" fillId="3" borderId="28" xfId="1" applyNumberFormat="1" applyFont="1" applyFill="1" applyBorder="1"/>
    <xf numFmtId="38" fontId="5" fillId="3" borderId="29" xfId="1" applyNumberFormat="1" applyFont="1" applyFill="1" applyBorder="1"/>
    <xf numFmtId="38" fontId="5" fillId="3" borderId="30" xfId="1" applyNumberFormat="1" applyFont="1" applyFill="1" applyBorder="1"/>
    <xf numFmtId="3" fontId="5" fillId="3" borderId="30" xfId="0" applyNumberFormat="1" applyFont="1" applyFill="1" applyBorder="1"/>
    <xf numFmtId="0" fontId="4" fillId="3" borderId="31" xfId="0" applyFont="1" applyFill="1" applyBorder="1"/>
    <xf numFmtId="3" fontId="4" fillId="4" borderId="6" xfId="0" applyNumberFormat="1" applyFont="1" applyFill="1" applyBorder="1" applyAlignment="1">
      <alignment vertical="center"/>
    </xf>
    <xf numFmtId="3" fontId="4" fillId="4" borderId="7" xfId="0" applyNumberFormat="1" applyFont="1" applyFill="1" applyBorder="1" applyAlignment="1">
      <alignment vertical="center"/>
    </xf>
    <xf numFmtId="3" fontId="4" fillId="4" borderId="8" xfId="0" applyNumberFormat="1" applyFont="1" applyFill="1" applyBorder="1" applyAlignment="1">
      <alignment vertical="center"/>
    </xf>
    <xf numFmtId="3" fontId="4" fillId="4" borderId="9" xfId="0" applyNumberFormat="1" applyFont="1" applyFill="1" applyBorder="1" applyAlignment="1">
      <alignment vertical="center"/>
    </xf>
    <xf numFmtId="3" fontId="4" fillId="4" borderId="10" xfId="0" applyNumberFormat="1" applyFont="1" applyFill="1" applyBorder="1" applyAlignment="1">
      <alignment vertical="center"/>
    </xf>
    <xf numFmtId="38" fontId="4" fillId="0" borderId="21" xfId="1" applyNumberFormat="1" applyFont="1" applyFill="1" applyBorder="1" applyAlignment="1">
      <alignment vertical="center"/>
    </xf>
    <xf numFmtId="0" fontId="4" fillId="4" borderId="11" xfId="0" applyFont="1" applyFill="1" applyBorder="1" applyAlignment="1">
      <alignment horizontal="center" vertical="center"/>
    </xf>
    <xf numFmtId="3" fontId="4" fillId="4" borderId="5" xfId="0" applyNumberFormat="1" applyFont="1" applyFill="1" applyBorder="1" applyAlignment="1">
      <alignment vertical="center"/>
    </xf>
    <xf numFmtId="0" fontId="6" fillId="2" borderId="32" xfId="0" applyFont="1" applyFill="1" applyBorder="1" applyAlignment="1">
      <alignment horizontal="center" vertical="center" wrapText="1"/>
    </xf>
    <xf numFmtId="3" fontId="4" fillId="3" borderId="35" xfId="0" applyNumberFormat="1" applyFont="1" applyFill="1" applyBorder="1" applyAlignment="1">
      <alignment vertical="center"/>
    </xf>
    <xf numFmtId="3" fontId="4" fillId="3" borderId="36" xfId="0" applyNumberFormat="1" applyFont="1" applyFill="1" applyBorder="1" applyAlignment="1">
      <alignment vertical="center"/>
    </xf>
    <xf numFmtId="3" fontId="4" fillId="3" borderId="37" xfId="0" applyNumberFormat="1" applyFont="1" applyFill="1" applyBorder="1" applyAlignment="1">
      <alignment vertical="center"/>
    </xf>
    <xf numFmtId="3" fontId="4" fillId="3" borderId="38" xfId="0" applyNumberFormat="1" applyFont="1" applyFill="1" applyBorder="1" applyAlignment="1">
      <alignment vertical="center"/>
    </xf>
    <xf numFmtId="3" fontId="4" fillId="3" borderId="39" xfId="0" applyNumberFormat="1" applyFont="1" applyFill="1" applyBorder="1" applyAlignment="1">
      <alignment vertical="center"/>
    </xf>
    <xf numFmtId="3" fontId="4" fillId="0" borderId="18" xfId="0" applyNumberFormat="1" applyFont="1" applyBorder="1" applyAlignment="1">
      <alignment vertical="center"/>
    </xf>
    <xf numFmtId="3" fontId="4" fillId="3" borderId="18" xfId="0" applyNumberFormat="1" applyFont="1" applyFill="1" applyBorder="1" applyAlignment="1">
      <alignment vertical="center"/>
    </xf>
    <xf numFmtId="3" fontId="4" fillId="4" borderId="40" xfId="0" applyNumberFormat="1" applyFont="1" applyFill="1" applyBorder="1" applyAlignment="1">
      <alignment vertical="center"/>
    </xf>
    <xf numFmtId="38" fontId="5" fillId="3" borderId="41" xfId="1" applyNumberFormat="1" applyFont="1" applyFill="1" applyBorder="1"/>
    <xf numFmtId="3" fontId="4" fillId="4" borderId="18" xfId="0" applyNumberFormat="1" applyFont="1" applyFill="1" applyBorder="1" applyAlignment="1">
      <alignment vertical="center"/>
    </xf>
    <xf numFmtId="0" fontId="3" fillId="0" borderId="0" xfId="0" applyFont="1" applyBorder="1"/>
    <xf numFmtId="0" fontId="4" fillId="0" borderId="20" xfId="0" applyFont="1" applyFill="1" applyBorder="1" applyAlignment="1">
      <alignment horizontal="center" vertical="center"/>
    </xf>
    <xf numFmtId="38" fontId="4" fillId="0" borderId="20" xfId="0" applyNumberFormat="1" applyFont="1" applyFill="1" applyBorder="1" applyAlignment="1">
      <alignment vertical="center"/>
    </xf>
    <xf numFmtId="38" fontId="4" fillId="0" borderId="7" xfId="1" applyNumberFormat="1" applyFont="1" applyFill="1" applyBorder="1" applyAlignment="1">
      <alignment vertical="center"/>
    </xf>
    <xf numFmtId="38" fontId="4" fillId="0" borderId="8" xfId="1" applyNumberFormat="1" applyFont="1" applyFill="1" applyBorder="1" applyAlignment="1">
      <alignment vertical="center"/>
    </xf>
    <xf numFmtId="38" fontId="4" fillId="0" borderId="9" xfId="1" applyNumberFormat="1" applyFont="1" applyFill="1" applyBorder="1" applyAlignment="1">
      <alignment vertical="center"/>
    </xf>
    <xf numFmtId="3" fontId="4" fillId="0" borderId="9" xfId="0" applyNumberFormat="1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3" fontId="4" fillId="4" borderId="43" xfId="0" applyNumberFormat="1" applyFont="1" applyFill="1" applyBorder="1" applyAlignment="1">
      <alignment vertical="center"/>
    </xf>
    <xf numFmtId="3" fontId="4" fillId="4" borderId="44" xfId="0" applyNumberFormat="1" applyFont="1" applyFill="1" applyBorder="1" applyAlignment="1">
      <alignment vertical="center"/>
    </xf>
    <xf numFmtId="3" fontId="4" fillId="4" borderId="45" xfId="0" applyNumberFormat="1" applyFont="1" applyFill="1" applyBorder="1" applyAlignment="1">
      <alignment vertical="center"/>
    </xf>
    <xf numFmtId="3" fontId="4" fillId="4" borderId="30" xfId="0" applyNumberFormat="1" applyFont="1" applyFill="1" applyBorder="1" applyAlignment="1">
      <alignment vertical="center"/>
    </xf>
    <xf numFmtId="3" fontId="4" fillId="4" borderId="46" xfId="0" applyNumberFormat="1" applyFont="1" applyFill="1" applyBorder="1" applyAlignment="1">
      <alignment vertical="center"/>
    </xf>
    <xf numFmtId="0" fontId="4" fillId="3" borderId="47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42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4" fillId="5" borderId="20" xfId="0" applyFont="1" applyFill="1" applyBorder="1" applyAlignment="1">
      <alignment horizontal="center" vertical="center"/>
    </xf>
    <xf numFmtId="38" fontId="4" fillId="5" borderId="20" xfId="0" applyNumberFormat="1" applyFont="1" applyFill="1" applyBorder="1" applyAlignment="1">
      <alignment vertical="center"/>
    </xf>
    <xf numFmtId="38" fontId="4" fillId="5" borderId="21" xfId="1" applyNumberFormat="1" applyFont="1" applyFill="1" applyBorder="1" applyAlignment="1">
      <alignment vertical="center"/>
    </xf>
    <xf numFmtId="38" fontId="4" fillId="5" borderId="7" xfId="1" applyNumberFormat="1" applyFont="1" applyFill="1" applyBorder="1" applyAlignment="1">
      <alignment vertical="center"/>
    </xf>
    <xf numFmtId="38" fontId="4" fillId="5" borderId="8" xfId="1" applyNumberFormat="1" applyFont="1" applyFill="1" applyBorder="1" applyAlignment="1">
      <alignment vertical="center"/>
    </xf>
    <xf numFmtId="38" fontId="4" fillId="5" borderId="9" xfId="1" applyNumberFormat="1" applyFont="1" applyFill="1" applyBorder="1" applyAlignment="1">
      <alignment vertical="center"/>
    </xf>
    <xf numFmtId="3" fontId="4" fillId="5" borderId="9" xfId="0" applyNumberFormat="1" applyFont="1" applyFill="1" applyBorder="1" applyAlignment="1">
      <alignment vertical="center"/>
    </xf>
    <xf numFmtId="0" fontId="4" fillId="5" borderId="10" xfId="0" applyFont="1" applyFill="1" applyBorder="1" applyAlignment="1">
      <alignment vertical="center"/>
    </xf>
    <xf numFmtId="0" fontId="4" fillId="5" borderId="14" xfId="0" applyFont="1" applyFill="1" applyBorder="1" applyAlignment="1">
      <alignment vertical="center"/>
    </xf>
    <xf numFmtId="0" fontId="4" fillId="5" borderId="11" xfId="0" applyFont="1" applyFill="1" applyBorder="1" applyAlignment="1">
      <alignment horizontal="center" vertical="center"/>
    </xf>
    <xf numFmtId="3" fontId="4" fillId="5" borderId="5" xfId="0" applyNumberFormat="1" applyFont="1" applyFill="1" applyBorder="1" applyAlignment="1">
      <alignment vertical="center"/>
    </xf>
    <xf numFmtId="3" fontId="4" fillId="5" borderId="6" xfId="0" applyNumberFormat="1" applyFont="1" applyFill="1" applyBorder="1" applyAlignment="1">
      <alignment vertical="center"/>
    </xf>
    <xf numFmtId="3" fontId="4" fillId="5" borderId="7" xfId="0" applyNumberFormat="1" applyFont="1" applyFill="1" applyBorder="1" applyAlignment="1">
      <alignment vertical="center"/>
    </xf>
    <xf numFmtId="3" fontId="4" fillId="5" borderId="8" xfId="0" applyNumberFormat="1" applyFont="1" applyFill="1" applyBorder="1" applyAlignment="1">
      <alignment vertical="center"/>
    </xf>
    <xf numFmtId="3" fontId="4" fillId="5" borderId="10" xfId="0" applyNumberFormat="1" applyFont="1" applyFill="1" applyBorder="1" applyAlignment="1">
      <alignment vertical="center"/>
    </xf>
    <xf numFmtId="0" fontId="4" fillId="5" borderId="19" xfId="0" applyFont="1" applyFill="1" applyBorder="1" applyAlignment="1">
      <alignment horizontal="center" vertical="center"/>
    </xf>
    <xf numFmtId="3" fontId="4" fillId="5" borderId="33" xfId="0" applyNumberFormat="1" applyFont="1" applyFill="1" applyBorder="1" applyAlignment="1">
      <alignment vertical="center"/>
    </xf>
    <xf numFmtId="3" fontId="4" fillId="5" borderId="34" xfId="0" applyNumberFormat="1" applyFont="1" applyFill="1" applyBorder="1" applyAlignment="1">
      <alignment vertical="center"/>
    </xf>
    <xf numFmtId="3" fontId="4" fillId="5" borderId="35" xfId="0" applyNumberFormat="1" applyFont="1" applyFill="1" applyBorder="1" applyAlignment="1">
      <alignment vertical="center"/>
    </xf>
    <xf numFmtId="3" fontId="4" fillId="5" borderId="36" xfId="0" applyNumberFormat="1" applyFont="1" applyFill="1" applyBorder="1" applyAlignment="1">
      <alignment vertical="center"/>
    </xf>
    <xf numFmtId="3" fontId="4" fillId="5" borderId="37" xfId="0" applyNumberFormat="1" applyFont="1" applyFill="1" applyBorder="1" applyAlignment="1">
      <alignment vertical="center"/>
    </xf>
    <xf numFmtId="3" fontId="4" fillId="5" borderId="38" xfId="0" applyNumberFormat="1" applyFont="1" applyFill="1" applyBorder="1" applyAlignment="1">
      <alignment vertical="center"/>
    </xf>
    <xf numFmtId="38" fontId="4" fillId="0" borderId="20" xfId="0" applyNumberFormat="1" applyFont="1" applyBorder="1"/>
    <xf numFmtId="38" fontId="4" fillId="0" borderId="9" xfId="0" applyNumberFormat="1" applyFont="1" applyBorder="1"/>
    <xf numFmtId="38" fontId="4" fillId="0" borderId="14" xfId="0" applyNumberFormat="1" applyFont="1" applyBorder="1"/>
    <xf numFmtId="38" fontId="4" fillId="0" borderId="41" xfId="0" applyNumberFormat="1" applyFont="1" applyBorder="1"/>
    <xf numFmtId="38" fontId="4" fillId="0" borderId="30" xfId="0" applyNumberFormat="1" applyFont="1" applyBorder="1"/>
    <xf numFmtId="0" fontId="4" fillId="0" borderId="17" xfId="0" applyFont="1" applyBorder="1"/>
    <xf numFmtId="38" fontId="4" fillId="0" borderId="18" xfId="0" applyNumberFormat="1" applyFont="1" applyBorder="1"/>
    <xf numFmtId="0" fontId="4" fillId="0" borderId="10" xfId="0" applyFont="1" applyBorder="1"/>
    <xf numFmtId="0" fontId="4" fillId="0" borderId="27" xfId="0" applyFont="1" applyFill="1" applyBorder="1" applyAlignment="1">
      <alignment horizontal="center" vertical="center"/>
    </xf>
    <xf numFmtId="38" fontId="4" fillId="0" borderId="27" xfId="0" applyNumberFormat="1" applyFont="1" applyFill="1" applyBorder="1" applyAlignment="1">
      <alignment vertical="center"/>
    </xf>
    <xf numFmtId="38" fontId="4" fillId="0" borderId="51" xfId="1" applyNumberFormat="1" applyFont="1" applyFill="1" applyBorder="1" applyAlignment="1">
      <alignment vertical="center"/>
    </xf>
    <xf numFmtId="38" fontId="4" fillId="0" borderId="28" xfId="1" applyNumberFormat="1" applyFont="1" applyFill="1" applyBorder="1" applyAlignment="1">
      <alignment vertical="center"/>
    </xf>
    <xf numFmtId="38" fontId="4" fillId="0" borderId="29" xfId="1" applyNumberFormat="1" applyFont="1" applyFill="1" applyBorder="1" applyAlignment="1">
      <alignment vertical="center"/>
    </xf>
    <xf numFmtId="38" fontId="4" fillId="0" borderId="30" xfId="1" applyNumberFormat="1" applyFont="1" applyFill="1" applyBorder="1" applyAlignment="1">
      <alignment vertical="center"/>
    </xf>
    <xf numFmtId="3" fontId="4" fillId="0" borderId="30" xfId="0" applyNumberFormat="1" applyFont="1" applyFill="1" applyBorder="1" applyAlignment="1">
      <alignment vertical="center"/>
    </xf>
    <xf numFmtId="0" fontId="4" fillId="0" borderId="31" xfId="0" applyFont="1" applyFill="1" applyBorder="1" applyAlignment="1">
      <alignment vertical="center"/>
    </xf>
    <xf numFmtId="0" fontId="4" fillId="5" borderId="27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right"/>
    </xf>
    <xf numFmtId="0" fontId="3" fillId="0" borderId="52" xfId="0" applyFont="1" applyBorder="1" applyAlignment="1">
      <alignment horizontal="center"/>
    </xf>
    <xf numFmtId="0" fontId="7" fillId="0" borderId="42" xfId="0" applyFont="1" applyBorder="1"/>
    <xf numFmtId="176" fontId="4" fillId="5" borderId="54" xfId="2" applyNumberFormat="1" applyFont="1" applyFill="1" applyBorder="1" applyAlignment="1" applyProtection="1">
      <alignment vertical="center"/>
    </xf>
    <xf numFmtId="0" fontId="7" fillId="0" borderId="2" xfId="0" applyFont="1" applyBorder="1"/>
    <xf numFmtId="3" fontId="7" fillId="0" borderId="2" xfId="0" applyNumberFormat="1" applyFont="1" applyBorder="1"/>
    <xf numFmtId="176" fontId="4" fillId="5" borderId="13" xfId="2" applyNumberFormat="1" applyFont="1" applyFill="1" applyBorder="1" applyAlignment="1" applyProtection="1">
      <alignment vertical="center"/>
    </xf>
    <xf numFmtId="176" fontId="4" fillId="5" borderId="49" xfId="2" applyNumberFormat="1" applyFont="1" applyFill="1" applyBorder="1" applyAlignment="1" applyProtection="1">
      <alignment vertical="center"/>
    </xf>
    <xf numFmtId="176" fontId="4" fillId="5" borderId="50" xfId="2" applyNumberFormat="1" applyFont="1" applyFill="1" applyBorder="1" applyAlignment="1" applyProtection="1">
      <alignment vertical="center"/>
    </xf>
    <xf numFmtId="176" fontId="4" fillId="5" borderId="53" xfId="2" applyNumberFormat="1" applyFont="1" applyFill="1" applyBorder="1" applyAlignment="1" applyProtection="1">
      <alignment vertical="center"/>
    </xf>
    <xf numFmtId="176" fontId="4" fillId="5" borderId="55" xfId="2" applyNumberFormat="1" applyFont="1" applyFill="1" applyBorder="1" applyAlignment="1" applyProtection="1">
      <alignment vertical="center"/>
    </xf>
    <xf numFmtId="176" fontId="4" fillId="4" borderId="56" xfId="2" applyNumberFormat="1" applyFont="1" applyFill="1" applyBorder="1" applyAlignment="1" applyProtection="1">
      <alignment vertical="center"/>
    </xf>
    <xf numFmtId="38" fontId="4" fillId="5" borderId="5" xfId="0" applyNumberFormat="1" applyFont="1" applyFill="1" applyBorder="1" applyAlignment="1">
      <alignment vertical="center"/>
    </xf>
    <xf numFmtId="176" fontId="4" fillId="4" borderId="57" xfId="2" applyNumberFormat="1" applyFont="1" applyFill="1" applyBorder="1" applyAlignment="1" applyProtection="1">
      <alignment vertical="center"/>
    </xf>
    <xf numFmtId="176" fontId="4" fillId="4" borderId="58" xfId="2" applyNumberFormat="1" applyFont="1" applyFill="1" applyBorder="1" applyAlignment="1" applyProtection="1">
      <alignment vertical="center"/>
    </xf>
    <xf numFmtId="38" fontId="4" fillId="5" borderId="29" xfId="1" applyNumberFormat="1" applyFont="1" applyFill="1" applyBorder="1" applyAlignment="1">
      <alignment vertical="center"/>
    </xf>
    <xf numFmtId="176" fontId="4" fillId="4" borderId="9" xfId="2" applyNumberFormat="1" applyFont="1" applyFill="1" applyBorder="1" applyAlignment="1" applyProtection="1">
      <alignment vertical="center"/>
    </xf>
    <xf numFmtId="176" fontId="4" fillId="4" borderId="46" xfId="2" applyNumberFormat="1" applyFont="1" applyFill="1" applyBorder="1" applyAlignment="1" applyProtection="1">
      <alignment vertical="center"/>
    </xf>
    <xf numFmtId="0" fontId="4" fillId="5" borderId="28" xfId="0" applyFont="1" applyFill="1" applyBorder="1" applyAlignment="1">
      <alignment vertical="center"/>
    </xf>
    <xf numFmtId="176" fontId="4" fillId="4" borderId="14" xfId="2" applyNumberFormat="1" applyFont="1" applyFill="1" applyBorder="1" applyAlignment="1" applyProtection="1">
      <alignment vertical="center"/>
    </xf>
    <xf numFmtId="0" fontId="4" fillId="0" borderId="1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3" fillId="0" borderId="2" xfId="0" applyFont="1" applyBorder="1"/>
    <xf numFmtId="38" fontId="4" fillId="5" borderId="18" xfId="1" applyNumberFormat="1" applyFont="1" applyFill="1" applyBorder="1" applyAlignment="1">
      <alignment vertical="center"/>
    </xf>
    <xf numFmtId="0" fontId="3" fillId="0" borderId="42" xfId="0" applyFont="1" applyBorder="1"/>
    <xf numFmtId="0" fontId="3" fillId="0" borderId="11" xfId="0" applyFont="1" applyBorder="1" applyAlignment="1">
      <alignment horizontal="center"/>
    </xf>
  </cellXfs>
  <cellStyles count="3">
    <cellStyle name="桁区切り" xfId="1" builtinId="6"/>
    <cellStyle name="標準" xfId="0" builtinId="0"/>
    <cellStyle name="標準_様式2-1～2-3雛形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016328069488555E-2"/>
          <c:y val="0.11161239562225317"/>
          <c:w val="0.74766041675729755"/>
          <c:h val="0.787382303841561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'T-2'!$N$35</c:f>
              <c:strCache>
                <c:ptCount val="1"/>
                <c:pt idx="0">
                  <c:v>100㎡未満</c:v>
                </c:pt>
              </c:strCache>
            </c:strRef>
          </c:tx>
          <c:invertIfNegative val="0"/>
          <c:cat>
            <c:strRef>
              <c:f>'T-2'!$M$36:$M$56</c:f>
              <c:strCache>
                <c:ptCount val="21"/>
                <c:pt idx="0">
                  <c:v>H13</c:v>
                </c:pt>
                <c:pt idx="1">
                  <c:v>H14</c:v>
                </c:pt>
                <c:pt idx="2">
                  <c:v>H15</c:v>
                </c:pt>
                <c:pt idx="3">
                  <c:v>H16</c:v>
                </c:pt>
                <c:pt idx="4">
                  <c:v>H17</c:v>
                </c:pt>
                <c:pt idx="5">
                  <c:v>H18</c:v>
                </c:pt>
                <c:pt idx="6">
                  <c:v>H19</c:v>
                </c:pt>
                <c:pt idx="7">
                  <c:v>H20</c:v>
                </c:pt>
                <c:pt idx="8">
                  <c:v>H21</c:v>
                </c:pt>
                <c:pt idx="9">
                  <c:v>H22</c:v>
                </c:pt>
                <c:pt idx="10">
                  <c:v>H23</c:v>
                </c:pt>
                <c:pt idx="11">
                  <c:v>H24</c:v>
                </c:pt>
                <c:pt idx="12">
                  <c:v>H25</c:v>
                </c:pt>
                <c:pt idx="13">
                  <c:v>H26</c:v>
                </c:pt>
                <c:pt idx="14">
                  <c:v>H27</c:v>
                </c:pt>
                <c:pt idx="15">
                  <c:v>H28</c:v>
                </c:pt>
                <c:pt idx="16">
                  <c:v>H29</c:v>
                </c:pt>
                <c:pt idx="17">
                  <c:v>H30</c:v>
                </c:pt>
                <c:pt idx="18">
                  <c:v>R1</c:v>
                </c:pt>
                <c:pt idx="19">
                  <c:v>R2</c:v>
                </c:pt>
                <c:pt idx="20">
                  <c:v>R3</c:v>
                </c:pt>
              </c:strCache>
            </c:strRef>
          </c:cat>
          <c:val>
            <c:numRef>
              <c:f>'T-2'!$N$36:$N$56</c:f>
              <c:numCache>
                <c:formatCode>#,##0</c:formatCode>
                <c:ptCount val="21"/>
                <c:pt idx="0">
                  <c:v>8176</c:v>
                </c:pt>
                <c:pt idx="1">
                  <c:v>7674</c:v>
                </c:pt>
                <c:pt idx="2">
                  <c:v>6922</c:v>
                </c:pt>
                <c:pt idx="3">
                  <c:v>5785</c:v>
                </c:pt>
                <c:pt idx="4">
                  <c:v>5023</c:v>
                </c:pt>
                <c:pt idx="5">
                  <c:v>5852</c:v>
                </c:pt>
                <c:pt idx="6" formatCode="#,##0_);[Red]\(#,##0\)">
                  <c:v>5378</c:v>
                </c:pt>
                <c:pt idx="7" formatCode="#,##0_);[Red]\(#,##0\)">
                  <c:v>4727</c:v>
                </c:pt>
                <c:pt idx="8">
                  <c:v>4798</c:v>
                </c:pt>
                <c:pt idx="9">
                  <c:v>4143</c:v>
                </c:pt>
                <c:pt idx="10">
                  <c:v>4034</c:v>
                </c:pt>
                <c:pt idx="11">
                  <c:v>4091</c:v>
                </c:pt>
                <c:pt idx="12">
                  <c:v>4103</c:v>
                </c:pt>
                <c:pt idx="13">
                  <c:v>3919</c:v>
                </c:pt>
                <c:pt idx="14" formatCode="#,##0_);[Red]\(#,##0\)">
                  <c:v>3969</c:v>
                </c:pt>
                <c:pt idx="15" formatCode="#,##0_);[Red]\(#,##0\)">
                  <c:v>3697</c:v>
                </c:pt>
                <c:pt idx="16" formatCode="#,##0_);[Red]\(#,##0\)">
                  <c:v>3473</c:v>
                </c:pt>
                <c:pt idx="17" formatCode="#,##0_);[Red]\(#,##0\)">
                  <c:v>3473</c:v>
                </c:pt>
                <c:pt idx="18" formatCode="#,##0_);[Red]\(#,##0\)">
                  <c:v>3747</c:v>
                </c:pt>
                <c:pt idx="19" formatCode="#,##0_);[Red]\(#,##0\)">
                  <c:v>3434</c:v>
                </c:pt>
                <c:pt idx="20" formatCode="#,##0_);[Red]\(#,##0\)">
                  <c:v>3432</c:v>
                </c:pt>
              </c:numCache>
            </c:numRef>
          </c:val>
        </c:ser>
        <c:ser>
          <c:idx val="1"/>
          <c:order val="1"/>
          <c:tx>
            <c:strRef>
              <c:f>'T-2'!$O$35</c:f>
              <c:strCache>
                <c:ptCount val="1"/>
                <c:pt idx="0">
                  <c:v>100㎡以上
　200㎡未満</c:v>
                </c:pt>
              </c:strCache>
            </c:strRef>
          </c:tx>
          <c:invertIfNegative val="0"/>
          <c:cat>
            <c:strRef>
              <c:f>'T-2'!$M$36:$M$56</c:f>
              <c:strCache>
                <c:ptCount val="21"/>
                <c:pt idx="0">
                  <c:v>H13</c:v>
                </c:pt>
                <c:pt idx="1">
                  <c:v>H14</c:v>
                </c:pt>
                <c:pt idx="2">
                  <c:v>H15</c:v>
                </c:pt>
                <c:pt idx="3">
                  <c:v>H16</c:v>
                </c:pt>
                <c:pt idx="4">
                  <c:v>H17</c:v>
                </c:pt>
                <c:pt idx="5">
                  <c:v>H18</c:v>
                </c:pt>
                <c:pt idx="6">
                  <c:v>H19</c:v>
                </c:pt>
                <c:pt idx="7">
                  <c:v>H20</c:v>
                </c:pt>
                <c:pt idx="8">
                  <c:v>H21</c:v>
                </c:pt>
                <c:pt idx="9">
                  <c:v>H22</c:v>
                </c:pt>
                <c:pt idx="10">
                  <c:v>H23</c:v>
                </c:pt>
                <c:pt idx="11">
                  <c:v>H24</c:v>
                </c:pt>
                <c:pt idx="12">
                  <c:v>H25</c:v>
                </c:pt>
                <c:pt idx="13">
                  <c:v>H26</c:v>
                </c:pt>
                <c:pt idx="14">
                  <c:v>H27</c:v>
                </c:pt>
                <c:pt idx="15">
                  <c:v>H28</c:v>
                </c:pt>
                <c:pt idx="16">
                  <c:v>H29</c:v>
                </c:pt>
                <c:pt idx="17">
                  <c:v>H30</c:v>
                </c:pt>
                <c:pt idx="18">
                  <c:v>R1</c:v>
                </c:pt>
                <c:pt idx="19">
                  <c:v>R2</c:v>
                </c:pt>
                <c:pt idx="20">
                  <c:v>R3</c:v>
                </c:pt>
              </c:strCache>
            </c:strRef>
          </c:cat>
          <c:val>
            <c:numRef>
              <c:f>'T-2'!$O$36:$O$56</c:f>
              <c:numCache>
                <c:formatCode>#,##0</c:formatCode>
                <c:ptCount val="21"/>
                <c:pt idx="0">
                  <c:v>6114</c:v>
                </c:pt>
                <c:pt idx="1">
                  <c:v>5969</c:v>
                </c:pt>
                <c:pt idx="2">
                  <c:v>5829</c:v>
                </c:pt>
                <c:pt idx="3">
                  <c:v>5256</c:v>
                </c:pt>
                <c:pt idx="4">
                  <c:v>4865</c:v>
                </c:pt>
                <c:pt idx="5">
                  <c:v>5161</c:v>
                </c:pt>
                <c:pt idx="6" formatCode="#,##0_);[Red]\(#,##0\)">
                  <c:v>4973</c:v>
                </c:pt>
                <c:pt idx="7" formatCode="#,##0_);[Red]\(#,##0\)">
                  <c:v>4830</c:v>
                </c:pt>
                <c:pt idx="8">
                  <c:v>4409</c:v>
                </c:pt>
                <c:pt idx="9">
                  <c:v>4421</c:v>
                </c:pt>
                <c:pt idx="10">
                  <c:v>4363</c:v>
                </c:pt>
                <c:pt idx="11">
                  <c:v>4273</c:v>
                </c:pt>
                <c:pt idx="12">
                  <c:v>4456</c:v>
                </c:pt>
                <c:pt idx="13">
                  <c:v>4352</c:v>
                </c:pt>
                <c:pt idx="14" formatCode="#,##0_);[Red]\(#,##0\)">
                  <c:v>4445</c:v>
                </c:pt>
                <c:pt idx="15" formatCode="#,##0_);[Red]\(#,##0\)">
                  <c:v>4566</c:v>
                </c:pt>
                <c:pt idx="16" formatCode="#,##0_);[Red]\(#,##0\)">
                  <c:v>4536</c:v>
                </c:pt>
                <c:pt idx="17" formatCode="#,##0_);[Red]\(#,##0\)">
                  <c:v>4536</c:v>
                </c:pt>
                <c:pt idx="18" formatCode="#,##0_);[Red]\(#,##0\)">
                  <c:v>4639</c:v>
                </c:pt>
                <c:pt idx="19" formatCode="#,##0_);[Red]\(#,##0\)">
                  <c:v>4597</c:v>
                </c:pt>
                <c:pt idx="20" formatCode="#,##0_);[Red]\(#,##0\)">
                  <c:v>4928</c:v>
                </c:pt>
              </c:numCache>
            </c:numRef>
          </c:val>
        </c:ser>
        <c:ser>
          <c:idx val="2"/>
          <c:order val="2"/>
          <c:tx>
            <c:strRef>
              <c:f>'T-2'!$P$35</c:f>
              <c:strCache>
                <c:ptCount val="1"/>
                <c:pt idx="0">
                  <c:v>200㎡以上
　300㎡未満</c:v>
                </c:pt>
              </c:strCache>
            </c:strRef>
          </c:tx>
          <c:invertIfNegative val="0"/>
          <c:cat>
            <c:strRef>
              <c:f>'T-2'!$M$36:$M$56</c:f>
              <c:strCache>
                <c:ptCount val="21"/>
                <c:pt idx="0">
                  <c:v>H13</c:v>
                </c:pt>
                <c:pt idx="1">
                  <c:v>H14</c:v>
                </c:pt>
                <c:pt idx="2">
                  <c:v>H15</c:v>
                </c:pt>
                <c:pt idx="3">
                  <c:v>H16</c:v>
                </c:pt>
                <c:pt idx="4">
                  <c:v>H17</c:v>
                </c:pt>
                <c:pt idx="5">
                  <c:v>H18</c:v>
                </c:pt>
                <c:pt idx="6">
                  <c:v>H19</c:v>
                </c:pt>
                <c:pt idx="7">
                  <c:v>H20</c:v>
                </c:pt>
                <c:pt idx="8">
                  <c:v>H21</c:v>
                </c:pt>
                <c:pt idx="9">
                  <c:v>H22</c:v>
                </c:pt>
                <c:pt idx="10">
                  <c:v>H23</c:v>
                </c:pt>
                <c:pt idx="11">
                  <c:v>H24</c:v>
                </c:pt>
                <c:pt idx="12">
                  <c:v>H25</c:v>
                </c:pt>
                <c:pt idx="13">
                  <c:v>H26</c:v>
                </c:pt>
                <c:pt idx="14">
                  <c:v>H27</c:v>
                </c:pt>
                <c:pt idx="15">
                  <c:v>H28</c:v>
                </c:pt>
                <c:pt idx="16">
                  <c:v>H29</c:v>
                </c:pt>
                <c:pt idx="17">
                  <c:v>H30</c:v>
                </c:pt>
                <c:pt idx="18">
                  <c:v>R1</c:v>
                </c:pt>
                <c:pt idx="19">
                  <c:v>R2</c:v>
                </c:pt>
                <c:pt idx="20">
                  <c:v>R3</c:v>
                </c:pt>
              </c:strCache>
            </c:strRef>
          </c:cat>
          <c:val>
            <c:numRef>
              <c:f>'T-2'!$P$36:$P$56</c:f>
              <c:numCache>
                <c:formatCode>#,##0</c:formatCode>
                <c:ptCount val="21"/>
                <c:pt idx="0">
                  <c:v>4243</c:v>
                </c:pt>
                <c:pt idx="1">
                  <c:v>4009</c:v>
                </c:pt>
                <c:pt idx="2">
                  <c:v>4301</c:v>
                </c:pt>
                <c:pt idx="3">
                  <c:v>4085</c:v>
                </c:pt>
                <c:pt idx="4">
                  <c:v>4171</c:v>
                </c:pt>
                <c:pt idx="5">
                  <c:v>4490</c:v>
                </c:pt>
                <c:pt idx="6" formatCode="#,##0_);[Red]\(#,##0\)">
                  <c:v>4585</c:v>
                </c:pt>
                <c:pt idx="7" formatCode="#,##0_);[Red]\(#,##0\)">
                  <c:v>4199</c:v>
                </c:pt>
                <c:pt idx="8">
                  <c:v>3812</c:v>
                </c:pt>
                <c:pt idx="9">
                  <c:v>3817</c:v>
                </c:pt>
                <c:pt idx="10">
                  <c:v>3805</c:v>
                </c:pt>
                <c:pt idx="11">
                  <c:v>3981</c:v>
                </c:pt>
                <c:pt idx="12">
                  <c:v>4385</c:v>
                </c:pt>
                <c:pt idx="13">
                  <c:v>3949</c:v>
                </c:pt>
                <c:pt idx="14" formatCode="#,##0_);[Red]\(#,##0\)">
                  <c:v>3955</c:v>
                </c:pt>
                <c:pt idx="15" formatCode="#,##0_);[Red]\(#,##0\)">
                  <c:v>4299</c:v>
                </c:pt>
                <c:pt idx="16" formatCode="#,##0_);[Red]\(#,##0\)">
                  <c:v>4324</c:v>
                </c:pt>
                <c:pt idx="17" formatCode="#,##0_);[Red]\(#,##0\)">
                  <c:v>4324</c:v>
                </c:pt>
                <c:pt idx="18" formatCode="#,##0_);[Red]\(#,##0\)">
                  <c:v>4600</c:v>
                </c:pt>
                <c:pt idx="19" formatCode="#,##0_);[Red]\(#,##0\)">
                  <c:v>4722</c:v>
                </c:pt>
                <c:pt idx="20" formatCode="#,##0_);[Red]\(#,##0\)">
                  <c:v>4817</c:v>
                </c:pt>
              </c:numCache>
            </c:numRef>
          </c:val>
        </c:ser>
        <c:ser>
          <c:idx val="3"/>
          <c:order val="3"/>
          <c:tx>
            <c:strRef>
              <c:f>'T-2'!$Q$35</c:f>
              <c:strCache>
                <c:ptCount val="1"/>
                <c:pt idx="0">
                  <c:v>300㎡以上
　500㎡未満</c:v>
                </c:pt>
              </c:strCache>
            </c:strRef>
          </c:tx>
          <c:invertIfNegative val="0"/>
          <c:cat>
            <c:strRef>
              <c:f>'T-2'!$M$36:$M$56</c:f>
              <c:strCache>
                <c:ptCount val="21"/>
                <c:pt idx="0">
                  <c:v>H13</c:v>
                </c:pt>
                <c:pt idx="1">
                  <c:v>H14</c:v>
                </c:pt>
                <c:pt idx="2">
                  <c:v>H15</c:v>
                </c:pt>
                <c:pt idx="3">
                  <c:v>H16</c:v>
                </c:pt>
                <c:pt idx="4">
                  <c:v>H17</c:v>
                </c:pt>
                <c:pt idx="5">
                  <c:v>H18</c:v>
                </c:pt>
                <c:pt idx="6">
                  <c:v>H19</c:v>
                </c:pt>
                <c:pt idx="7">
                  <c:v>H20</c:v>
                </c:pt>
                <c:pt idx="8">
                  <c:v>H21</c:v>
                </c:pt>
                <c:pt idx="9">
                  <c:v>H22</c:v>
                </c:pt>
                <c:pt idx="10">
                  <c:v>H23</c:v>
                </c:pt>
                <c:pt idx="11">
                  <c:v>H24</c:v>
                </c:pt>
                <c:pt idx="12">
                  <c:v>H25</c:v>
                </c:pt>
                <c:pt idx="13">
                  <c:v>H26</c:v>
                </c:pt>
                <c:pt idx="14">
                  <c:v>H27</c:v>
                </c:pt>
                <c:pt idx="15">
                  <c:v>H28</c:v>
                </c:pt>
                <c:pt idx="16">
                  <c:v>H29</c:v>
                </c:pt>
                <c:pt idx="17">
                  <c:v>H30</c:v>
                </c:pt>
                <c:pt idx="18">
                  <c:v>R1</c:v>
                </c:pt>
                <c:pt idx="19">
                  <c:v>R2</c:v>
                </c:pt>
                <c:pt idx="20">
                  <c:v>R3</c:v>
                </c:pt>
              </c:strCache>
            </c:strRef>
          </c:cat>
          <c:val>
            <c:numRef>
              <c:f>'T-2'!$Q$36:$Q$56</c:f>
              <c:numCache>
                <c:formatCode>#,##0</c:formatCode>
                <c:ptCount val="21"/>
                <c:pt idx="0">
                  <c:v>3383</c:v>
                </c:pt>
                <c:pt idx="1">
                  <c:v>3117</c:v>
                </c:pt>
                <c:pt idx="2">
                  <c:v>3379</c:v>
                </c:pt>
                <c:pt idx="3">
                  <c:v>3137</c:v>
                </c:pt>
                <c:pt idx="4">
                  <c:v>3128</c:v>
                </c:pt>
                <c:pt idx="5">
                  <c:v>2903</c:v>
                </c:pt>
                <c:pt idx="6" formatCode="#,##0_);[Red]\(#,##0\)">
                  <c:v>2924</c:v>
                </c:pt>
                <c:pt idx="7" formatCode="#,##0_);[Red]\(#,##0\)">
                  <c:v>2695</c:v>
                </c:pt>
                <c:pt idx="8">
                  <c:v>2360</c:v>
                </c:pt>
                <c:pt idx="9">
                  <c:v>2309</c:v>
                </c:pt>
                <c:pt idx="10">
                  <c:v>2389</c:v>
                </c:pt>
                <c:pt idx="11">
                  <c:v>2441</c:v>
                </c:pt>
                <c:pt idx="12">
                  <c:v>2565</c:v>
                </c:pt>
                <c:pt idx="13">
                  <c:v>2495</c:v>
                </c:pt>
                <c:pt idx="14" formatCode="#,##0_);[Red]\(#,##0\)">
                  <c:v>2672</c:v>
                </c:pt>
                <c:pt idx="15" formatCode="#,##0_);[Red]\(#,##0\)">
                  <c:v>2748</c:v>
                </c:pt>
                <c:pt idx="16" formatCode="#,##0_);[Red]\(#,##0\)">
                  <c:v>2844</c:v>
                </c:pt>
                <c:pt idx="17" formatCode="#,##0_);[Red]\(#,##0\)">
                  <c:v>2844</c:v>
                </c:pt>
                <c:pt idx="18" formatCode="#,##0_);[Red]\(#,##0\)">
                  <c:v>2844</c:v>
                </c:pt>
                <c:pt idx="19" formatCode="#,##0_);[Red]\(#,##0\)">
                  <c:v>2830</c:v>
                </c:pt>
                <c:pt idx="20" formatCode="#,##0_);[Red]\(#,##0\)">
                  <c:v>3147</c:v>
                </c:pt>
              </c:numCache>
            </c:numRef>
          </c:val>
        </c:ser>
        <c:ser>
          <c:idx val="4"/>
          <c:order val="4"/>
          <c:tx>
            <c:strRef>
              <c:f>'T-2'!$R$35</c:f>
              <c:strCache>
                <c:ptCount val="1"/>
                <c:pt idx="0">
                  <c:v>500㎡以上
　1,000㎡未満</c:v>
                </c:pt>
              </c:strCache>
            </c:strRef>
          </c:tx>
          <c:invertIfNegative val="0"/>
          <c:cat>
            <c:strRef>
              <c:f>'T-2'!$M$36:$M$56</c:f>
              <c:strCache>
                <c:ptCount val="21"/>
                <c:pt idx="0">
                  <c:v>H13</c:v>
                </c:pt>
                <c:pt idx="1">
                  <c:v>H14</c:v>
                </c:pt>
                <c:pt idx="2">
                  <c:v>H15</c:v>
                </c:pt>
                <c:pt idx="3">
                  <c:v>H16</c:v>
                </c:pt>
                <c:pt idx="4">
                  <c:v>H17</c:v>
                </c:pt>
                <c:pt idx="5">
                  <c:v>H18</c:v>
                </c:pt>
                <c:pt idx="6">
                  <c:v>H19</c:v>
                </c:pt>
                <c:pt idx="7">
                  <c:v>H20</c:v>
                </c:pt>
                <c:pt idx="8">
                  <c:v>H21</c:v>
                </c:pt>
                <c:pt idx="9">
                  <c:v>H22</c:v>
                </c:pt>
                <c:pt idx="10">
                  <c:v>H23</c:v>
                </c:pt>
                <c:pt idx="11">
                  <c:v>H24</c:v>
                </c:pt>
                <c:pt idx="12">
                  <c:v>H25</c:v>
                </c:pt>
                <c:pt idx="13">
                  <c:v>H26</c:v>
                </c:pt>
                <c:pt idx="14">
                  <c:v>H27</c:v>
                </c:pt>
                <c:pt idx="15">
                  <c:v>H28</c:v>
                </c:pt>
                <c:pt idx="16">
                  <c:v>H29</c:v>
                </c:pt>
                <c:pt idx="17">
                  <c:v>H30</c:v>
                </c:pt>
                <c:pt idx="18">
                  <c:v>R1</c:v>
                </c:pt>
                <c:pt idx="19">
                  <c:v>R2</c:v>
                </c:pt>
                <c:pt idx="20">
                  <c:v>R3</c:v>
                </c:pt>
              </c:strCache>
            </c:strRef>
          </c:cat>
          <c:val>
            <c:numRef>
              <c:f>'T-2'!$R$36:$R$56</c:f>
              <c:numCache>
                <c:formatCode>#,##0</c:formatCode>
                <c:ptCount val="21"/>
                <c:pt idx="0">
                  <c:v>2814</c:v>
                </c:pt>
                <c:pt idx="1">
                  <c:v>2533</c:v>
                </c:pt>
                <c:pt idx="2">
                  <c:v>2691</c:v>
                </c:pt>
                <c:pt idx="3">
                  <c:v>2434</c:v>
                </c:pt>
                <c:pt idx="4">
                  <c:v>2530</c:v>
                </c:pt>
                <c:pt idx="5">
                  <c:v>2410</c:v>
                </c:pt>
                <c:pt idx="6" formatCode="#,##0_);[Red]\(#,##0\)">
                  <c:v>2285</c:v>
                </c:pt>
                <c:pt idx="7" formatCode="#,##0_);[Red]\(#,##0\)">
                  <c:v>2108</c:v>
                </c:pt>
                <c:pt idx="8">
                  <c:v>1741</c:v>
                </c:pt>
                <c:pt idx="9">
                  <c:v>1810</c:v>
                </c:pt>
                <c:pt idx="10">
                  <c:v>1845</c:v>
                </c:pt>
                <c:pt idx="11">
                  <c:v>1855</c:v>
                </c:pt>
                <c:pt idx="12">
                  <c:v>1985</c:v>
                </c:pt>
                <c:pt idx="13">
                  <c:v>2213</c:v>
                </c:pt>
                <c:pt idx="14" formatCode="#,##0_);[Red]\(#,##0\)">
                  <c:v>2347</c:v>
                </c:pt>
                <c:pt idx="15" formatCode="#,##0_);[Red]\(#,##0\)">
                  <c:v>2503</c:v>
                </c:pt>
                <c:pt idx="16" formatCode="#,##0_);[Red]\(#,##0\)">
                  <c:v>2504</c:v>
                </c:pt>
                <c:pt idx="17" formatCode="#,##0_);[Red]\(#,##0\)">
                  <c:v>2504</c:v>
                </c:pt>
                <c:pt idx="18" formatCode="#,##0_);[Red]\(#,##0\)">
                  <c:v>2587</c:v>
                </c:pt>
                <c:pt idx="19" formatCode="#,##0_);[Red]\(#,##0\)">
                  <c:v>2663</c:v>
                </c:pt>
                <c:pt idx="20" formatCode="#,##0_);[Red]\(#,##0\)">
                  <c:v>2678</c:v>
                </c:pt>
              </c:numCache>
            </c:numRef>
          </c:val>
        </c:ser>
        <c:ser>
          <c:idx val="5"/>
          <c:order val="5"/>
          <c:tx>
            <c:strRef>
              <c:f>'T-2'!$S$35</c:f>
              <c:strCache>
                <c:ptCount val="1"/>
                <c:pt idx="0">
                  <c:v>1,000㎡以上
2,000㎡未満</c:v>
                </c:pt>
              </c:strCache>
            </c:strRef>
          </c:tx>
          <c:invertIfNegative val="0"/>
          <c:cat>
            <c:strRef>
              <c:f>'T-2'!$M$36:$M$56</c:f>
              <c:strCache>
                <c:ptCount val="21"/>
                <c:pt idx="0">
                  <c:v>H13</c:v>
                </c:pt>
                <c:pt idx="1">
                  <c:v>H14</c:v>
                </c:pt>
                <c:pt idx="2">
                  <c:v>H15</c:v>
                </c:pt>
                <c:pt idx="3">
                  <c:v>H16</c:v>
                </c:pt>
                <c:pt idx="4">
                  <c:v>H17</c:v>
                </c:pt>
                <c:pt idx="5">
                  <c:v>H18</c:v>
                </c:pt>
                <c:pt idx="6">
                  <c:v>H19</c:v>
                </c:pt>
                <c:pt idx="7">
                  <c:v>H20</c:v>
                </c:pt>
                <c:pt idx="8">
                  <c:v>H21</c:v>
                </c:pt>
                <c:pt idx="9">
                  <c:v>H22</c:v>
                </c:pt>
                <c:pt idx="10">
                  <c:v>H23</c:v>
                </c:pt>
                <c:pt idx="11">
                  <c:v>H24</c:v>
                </c:pt>
                <c:pt idx="12">
                  <c:v>H25</c:v>
                </c:pt>
                <c:pt idx="13">
                  <c:v>H26</c:v>
                </c:pt>
                <c:pt idx="14">
                  <c:v>H27</c:v>
                </c:pt>
                <c:pt idx="15">
                  <c:v>H28</c:v>
                </c:pt>
                <c:pt idx="16">
                  <c:v>H29</c:v>
                </c:pt>
                <c:pt idx="17">
                  <c:v>H30</c:v>
                </c:pt>
                <c:pt idx="18">
                  <c:v>R1</c:v>
                </c:pt>
                <c:pt idx="19">
                  <c:v>R2</c:v>
                </c:pt>
                <c:pt idx="20">
                  <c:v>R3</c:v>
                </c:pt>
              </c:strCache>
            </c:strRef>
          </c:cat>
          <c:val>
            <c:numRef>
              <c:f>'T-2'!$S$36:$S$56</c:f>
              <c:numCache>
                <c:formatCode>#,##0</c:formatCode>
                <c:ptCount val="21"/>
                <c:pt idx="0">
                  <c:v>1605</c:v>
                </c:pt>
                <c:pt idx="1">
                  <c:v>1467</c:v>
                </c:pt>
                <c:pt idx="2">
                  <c:v>1454</c:v>
                </c:pt>
                <c:pt idx="3">
                  <c:v>1394</c:v>
                </c:pt>
                <c:pt idx="4">
                  <c:v>1370</c:v>
                </c:pt>
                <c:pt idx="5">
                  <c:v>1382</c:v>
                </c:pt>
                <c:pt idx="6" formatCode="#,##0_);[Red]\(#,##0\)">
                  <c:v>1257</c:v>
                </c:pt>
                <c:pt idx="7" formatCode="#,##0_);[Red]\(#,##0\)">
                  <c:v>1135</c:v>
                </c:pt>
                <c:pt idx="8">
                  <c:v>1011</c:v>
                </c:pt>
                <c:pt idx="9">
                  <c:v>912</c:v>
                </c:pt>
                <c:pt idx="10">
                  <c:v>914</c:v>
                </c:pt>
                <c:pt idx="11">
                  <c:v>875</c:v>
                </c:pt>
                <c:pt idx="12">
                  <c:v>1069</c:v>
                </c:pt>
                <c:pt idx="13">
                  <c:v>1220</c:v>
                </c:pt>
                <c:pt idx="14" formatCode="#,##0_);[Red]\(#,##0\)">
                  <c:v>1190</c:v>
                </c:pt>
                <c:pt idx="15" formatCode="#,##0_);[Red]\(#,##0\)">
                  <c:v>1166</c:v>
                </c:pt>
                <c:pt idx="16" formatCode="#,##0_);[Red]\(#,##0\)">
                  <c:v>1298</c:v>
                </c:pt>
                <c:pt idx="17" formatCode="#,##0_);[Red]\(#,##0\)">
                  <c:v>1298</c:v>
                </c:pt>
                <c:pt idx="18" formatCode="#,##0_);[Red]\(#,##0\)">
                  <c:v>1348</c:v>
                </c:pt>
                <c:pt idx="19" formatCode="#,##0_);[Red]\(#,##0\)">
                  <c:v>1470</c:v>
                </c:pt>
                <c:pt idx="20" formatCode="#,##0_);[Red]\(#,##0\)">
                  <c:v>1391</c:v>
                </c:pt>
              </c:numCache>
            </c:numRef>
          </c:val>
        </c:ser>
        <c:ser>
          <c:idx val="6"/>
          <c:order val="6"/>
          <c:tx>
            <c:strRef>
              <c:f>'T-2'!$T$35</c:f>
              <c:strCache>
                <c:ptCount val="1"/>
                <c:pt idx="0">
                  <c:v>2,000㎡以上</c:v>
                </c:pt>
              </c:strCache>
            </c:strRef>
          </c:tx>
          <c:invertIfNegative val="0"/>
          <c:cat>
            <c:strRef>
              <c:f>'T-2'!$M$36:$M$56</c:f>
              <c:strCache>
                <c:ptCount val="21"/>
                <c:pt idx="0">
                  <c:v>H13</c:v>
                </c:pt>
                <c:pt idx="1">
                  <c:v>H14</c:v>
                </c:pt>
                <c:pt idx="2">
                  <c:v>H15</c:v>
                </c:pt>
                <c:pt idx="3">
                  <c:v>H16</c:v>
                </c:pt>
                <c:pt idx="4">
                  <c:v>H17</c:v>
                </c:pt>
                <c:pt idx="5">
                  <c:v>H18</c:v>
                </c:pt>
                <c:pt idx="6">
                  <c:v>H19</c:v>
                </c:pt>
                <c:pt idx="7">
                  <c:v>H20</c:v>
                </c:pt>
                <c:pt idx="8">
                  <c:v>H21</c:v>
                </c:pt>
                <c:pt idx="9">
                  <c:v>H22</c:v>
                </c:pt>
                <c:pt idx="10">
                  <c:v>H23</c:v>
                </c:pt>
                <c:pt idx="11">
                  <c:v>H24</c:v>
                </c:pt>
                <c:pt idx="12">
                  <c:v>H25</c:v>
                </c:pt>
                <c:pt idx="13">
                  <c:v>H26</c:v>
                </c:pt>
                <c:pt idx="14">
                  <c:v>H27</c:v>
                </c:pt>
                <c:pt idx="15">
                  <c:v>H28</c:v>
                </c:pt>
                <c:pt idx="16">
                  <c:v>H29</c:v>
                </c:pt>
                <c:pt idx="17">
                  <c:v>H30</c:v>
                </c:pt>
                <c:pt idx="18">
                  <c:v>R1</c:v>
                </c:pt>
                <c:pt idx="19">
                  <c:v>R2</c:v>
                </c:pt>
                <c:pt idx="20">
                  <c:v>R3</c:v>
                </c:pt>
              </c:strCache>
            </c:strRef>
          </c:cat>
          <c:val>
            <c:numRef>
              <c:f>'T-2'!$T$36:$T$56</c:f>
              <c:numCache>
                <c:formatCode>#,##0</c:formatCode>
                <c:ptCount val="21"/>
                <c:pt idx="0">
                  <c:v>1871</c:v>
                </c:pt>
                <c:pt idx="1">
                  <c:v>1729</c:v>
                </c:pt>
                <c:pt idx="2">
                  <c:v>2318</c:v>
                </c:pt>
                <c:pt idx="3">
                  <c:v>1531</c:v>
                </c:pt>
                <c:pt idx="4">
                  <c:v>1538</c:v>
                </c:pt>
                <c:pt idx="5">
                  <c:v>1638</c:v>
                </c:pt>
                <c:pt idx="6">
                  <c:v>1846</c:v>
                </c:pt>
                <c:pt idx="7">
                  <c:v>1462</c:v>
                </c:pt>
                <c:pt idx="8">
                  <c:v>1260</c:v>
                </c:pt>
                <c:pt idx="9">
                  <c:v>988</c:v>
                </c:pt>
                <c:pt idx="10">
                  <c:v>960</c:v>
                </c:pt>
                <c:pt idx="11">
                  <c:v>1013</c:v>
                </c:pt>
                <c:pt idx="12">
                  <c:v>1115</c:v>
                </c:pt>
                <c:pt idx="13">
                  <c:v>1170</c:v>
                </c:pt>
                <c:pt idx="14" formatCode="#,##0_);[Red]\(#,##0\)">
                  <c:v>1288</c:v>
                </c:pt>
                <c:pt idx="15" formatCode="#,##0_);[Red]\(#,##0\)">
                  <c:v>1233</c:v>
                </c:pt>
                <c:pt idx="16" formatCode="#,##0_);[Red]\(#,##0\)">
                  <c:v>1240</c:v>
                </c:pt>
                <c:pt idx="17" formatCode="#,##0_);[Red]\(#,##0\)">
                  <c:v>1240</c:v>
                </c:pt>
                <c:pt idx="18">
                  <c:v>1274</c:v>
                </c:pt>
                <c:pt idx="19" formatCode="#,##0_);[Red]\(#,##0\)">
                  <c:v>788</c:v>
                </c:pt>
                <c:pt idx="20" formatCode="#,##0_);[Red]\(#,##0\)">
                  <c:v>759</c:v>
                </c:pt>
              </c:numCache>
            </c:numRef>
          </c:val>
        </c:ser>
        <c:ser>
          <c:idx val="7"/>
          <c:order val="7"/>
          <c:tx>
            <c:strRef>
              <c:f>'T-2'!$U$35</c:f>
              <c:strCache>
                <c:ptCount val="1"/>
                <c:pt idx="0">
                  <c:v>マンション等
区分所有権</c:v>
                </c:pt>
              </c:strCache>
            </c:strRef>
          </c:tx>
          <c:invertIfNegative val="0"/>
          <c:cat>
            <c:strRef>
              <c:f>'T-2'!$M$36:$M$56</c:f>
              <c:strCache>
                <c:ptCount val="21"/>
                <c:pt idx="0">
                  <c:v>H13</c:v>
                </c:pt>
                <c:pt idx="1">
                  <c:v>H14</c:v>
                </c:pt>
                <c:pt idx="2">
                  <c:v>H15</c:v>
                </c:pt>
                <c:pt idx="3">
                  <c:v>H16</c:v>
                </c:pt>
                <c:pt idx="4">
                  <c:v>H17</c:v>
                </c:pt>
                <c:pt idx="5">
                  <c:v>H18</c:v>
                </c:pt>
                <c:pt idx="6">
                  <c:v>H19</c:v>
                </c:pt>
                <c:pt idx="7">
                  <c:v>H20</c:v>
                </c:pt>
                <c:pt idx="8">
                  <c:v>H21</c:v>
                </c:pt>
                <c:pt idx="9">
                  <c:v>H22</c:v>
                </c:pt>
                <c:pt idx="10">
                  <c:v>H23</c:v>
                </c:pt>
                <c:pt idx="11">
                  <c:v>H24</c:v>
                </c:pt>
                <c:pt idx="12">
                  <c:v>H25</c:v>
                </c:pt>
                <c:pt idx="13">
                  <c:v>H26</c:v>
                </c:pt>
                <c:pt idx="14">
                  <c:v>H27</c:v>
                </c:pt>
                <c:pt idx="15">
                  <c:v>H28</c:v>
                </c:pt>
                <c:pt idx="16">
                  <c:v>H29</c:v>
                </c:pt>
                <c:pt idx="17">
                  <c:v>H30</c:v>
                </c:pt>
                <c:pt idx="18">
                  <c:v>R1</c:v>
                </c:pt>
                <c:pt idx="19">
                  <c:v>R2</c:v>
                </c:pt>
                <c:pt idx="20">
                  <c:v>R3</c:v>
                </c:pt>
              </c:strCache>
            </c:strRef>
          </c:cat>
          <c:val>
            <c:numRef>
              <c:f>'T-2'!$U$36:$U$56</c:f>
              <c:numCache>
                <c:formatCode>#,##0</c:formatCode>
                <c:ptCount val="21"/>
                <c:pt idx="0">
                  <c:v>701</c:v>
                </c:pt>
                <c:pt idx="1">
                  <c:v>616</c:v>
                </c:pt>
                <c:pt idx="2">
                  <c:v>699</c:v>
                </c:pt>
                <c:pt idx="3">
                  <c:v>649</c:v>
                </c:pt>
                <c:pt idx="4">
                  <c:v>457</c:v>
                </c:pt>
                <c:pt idx="5">
                  <c:v>927</c:v>
                </c:pt>
                <c:pt idx="6" formatCode="General">
                  <c:v>999</c:v>
                </c:pt>
                <c:pt idx="7" formatCode="General">
                  <c:v>872</c:v>
                </c:pt>
                <c:pt idx="8">
                  <c:v>674</c:v>
                </c:pt>
                <c:pt idx="9">
                  <c:v>558</c:v>
                </c:pt>
                <c:pt idx="10">
                  <c:v>550</c:v>
                </c:pt>
                <c:pt idx="11">
                  <c:v>677</c:v>
                </c:pt>
                <c:pt idx="12">
                  <c:v>487</c:v>
                </c:pt>
                <c:pt idx="13">
                  <c:v>676</c:v>
                </c:pt>
                <c:pt idx="14" formatCode="#,##0_);[Red]\(#,##0\)">
                  <c:v>539</c:v>
                </c:pt>
                <c:pt idx="15" formatCode="General">
                  <c:v>731</c:v>
                </c:pt>
                <c:pt idx="16" formatCode="General">
                  <c:v>603</c:v>
                </c:pt>
                <c:pt idx="17" formatCode="General">
                  <c:v>603</c:v>
                </c:pt>
                <c:pt idx="18" formatCode="General">
                  <c:v>737</c:v>
                </c:pt>
                <c:pt idx="19" formatCode="#,##0_);[Red]\(#,##0\)">
                  <c:v>702</c:v>
                </c:pt>
                <c:pt idx="20" formatCode="#,##0_);[Red]\(#,##0\)">
                  <c:v>764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2842640"/>
        <c:axId val="340647336"/>
      </c:barChart>
      <c:catAx>
        <c:axId val="16284264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340647336"/>
        <c:crosses val="autoZero"/>
        <c:auto val="1"/>
        <c:lblAlgn val="ctr"/>
        <c:lblOffset val="100"/>
        <c:noMultiLvlLbl val="0"/>
      </c:catAx>
      <c:valAx>
        <c:axId val="3406473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62842640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0.85208378648801497"/>
          <c:y val="0.28674115851839038"/>
          <c:w val="0.13169233958590154"/>
          <c:h val="0.62469236248637361"/>
        </c:manualLayout>
      </c:layout>
      <c:overlay val="0"/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28</xdr:row>
      <xdr:rowOff>90487</xdr:rowOff>
    </xdr:from>
    <xdr:to>
      <xdr:col>9</xdr:col>
      <xdr:colOff>581025</xdr:colOff>
      <xdr:row>50</xdr:row>
      <xdr:rowOff>38100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428625</xdr:colOff>
      <xdr:row>28</xdr:row>
      <xdr:rowOff>142875</xdr:rowOff>
    </xdr:from>
    <xdr:to>
      <xdr:col>5</xdr:col>
      <xdr:colOff>609600</xdr:colOff>
      <xdr:row>30</xdr:row>
      <xdr:rowOff>114300</xdr:rowOff>
    </xdr:to>
    <xdr:sp macro="" textlink="">
      <xdr:nvSpPr>
        <xdr:cNvPr id="3" name="正方形/長方形 2"/>
        <xdr:cNvSpPr/>
      </xdr:nvSpPr>
      <xdr:spPr>
        <a:xfrm>
          <a:off x="1971675" y="5781675"/>
          <a:ext cx="2181225" cy="314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面積規模別土地取引状況</a:t>
          </a:r>
        </a:p>
      </xdr:txBody>
    </xdr:sp>
    <xdr:clientData/>
  </xdr:twoCellAnchor>
  <xdr:twoCellAnchor>
    <xdr:from>
      <xdr:col>0</xdr:col>
      <xdr:colOff>95250</xdr:colOff>
      <xdr:row>28</xdr:row>
      <xdr:rowOff>123825</xdr:rowOff>
    </xdr:from>
    <xdr:to>
      <xdr:col>0</xdr:col>
      <xdr:colOff>657225</xdr:colOff>
      <xdr:row>30</xdr:row>
      <xdr:rowOff>47625</xdr:rowOff>
    </xdr:to>
    <xdr:sp macro="" textlink="">
      <xdr:nvSpPr>
        <xdr:cNvPr id="4" name="正方形/長方形 3"/>
        <xdr:cNvSpPr/>
      </xdr:nvSpPr>
      <xdr:spPr>
        <a:xfrm>
          <a:off x="95250" y="5762625"/>
          <a:ext cx="56197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（件）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350"/>
  <sheetViews>
    <sheetView tabSelected="1" view="pageBreakPreview" topLeftCell="A16" zoomScaleNormal="150" zoomScaleSheetLayoutView="100" workbookViewId="0">
      <selection activeCell="O54" sqref="O54"/>
    </sheetView>
  </sheetViews>
  <sheetFormatPr defaultColWidth="9.125" defaultRowHeight="10.5"/>
  <cols>
    <col min="1" max="1" width="11.5" style="2" customWidth="1"/>
    <col min="2" max="10" width="8.75" style="2" customWidth="1"/>
    <col min="11" max="11" width="9.125" style="2"/>
    <col min="12" max="12" width="9.125" style="2" customWidth="1"/>
    <col min="13" max="18" width="11.375" style="2" customWidth="1"/>
    <col min="19" max="16384" width="9.125" style="2"/>
  </cols>
  <sheetData>
    <row r="1" spans="1:252" ht="24.75" customHeight="1">
      <c r="A1" s="147" t="s">
        <v>47</v>
      </c>
      <c r="B1" s="147"/>
      <c r="C1" s="147"/>
      <c r="D1" s="147"/>
      <c r="E1" s="147"/>
      <c r="F1" s="147"/>
      <c r="G1" s="147"/>
      <c r="H1" s="147"/>
      <c r="I1" s="3"/>
    </row>
    <row r="2" spans="1:252" s="1" customFormat="1" ht="9.75" customHeight="1" thickBot="1"/>
    <row r="3" spans="1:252" s="1" customFormat="1" ht="10.5" customHeight="1">
      <c r="B3" s="6" t="s">
        <v>7</v>
      </c>
      <c r="C3" s="7"/>
      <c r="D3" s="7"/>
      <c r="E3" s="7"/>
      <c r="F3" s="7"/>
      <c r="G3" s="7"/>
      <c r="H3" s="7"/>
      <c r="I3" s="7"/>
      <c r="J3" s="9"/>
    </row>
    <row r="4" spans="1:252" s="1" customFormat="1" ht="24" customHeight="1" thickBot="1">
      <c r="B4" s="8" t="s">
        <v>9</v>
      </c>
      <c r="C4" s="22" t="s">
        <v>10</v>
      </c>
      <c r="D4" s="22" t="s">
        <v>11</v>
      </c>
      <c r="E4" s="23" t="s">
        <v>12</v>
      </c>
      <c r="F4" s="22" t="s">
        <v>13</v>
      </c>
      <c r="G4" s="22" t="s">
        <v>14</v>
      </c>
      <c r="H4" s="22" t="s">
        <v>15</v>
      </c>
      <c r="I4" s="22" t="s">
        <v>16</v>
      </c>
      <c r="J4" s="53" t="s">
        <v>17</v>
      </c>
    </row>
    <row r="5" spans="1:252" s="1" customFormat="1" ht="21" customHeight="1">
      <c r="A5" s="102" t="s">
        <v>2</v>
      </c>
      <c r="B5" s="103">
        <f>SUM(C5:J5)</f>
        <v>28907</v>
      </c>
      <c r="C5" s="104">
        <v>8176</v>
      </c>
      <c r="D5" s="105">
        <v>6114</v>
      </c>
      <c r="E5" s="106">
        <v>4243</v>
      </c>
      <c r="F5" s="107">
        <v>3383</v>
      </c>
      <c r="G5" s="107">
        <v>2814</v>
      </c>
      <c r="H5" s="107">
        <v>1605</v>
      </c>
      <c r="I5" s="107">
        <v>1871</v>
      </c>
      <c r="J5" s="108">
        <v>701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</row>
    <row r="6" spans="1:252" s="1" customFormat="1" ht="21" customHeight="1">
      <c r="A6" s="21" t="s">
        <v>3</v>
      </c>
      <c r="B6" s="14">
        <f>SUM(C6:J6)</f>
        <v>27114</v>
      </c>
      <c r="C6" s="15">
        <v>7674</v>
      </c>
      <c r="D6" s="16">
        <v>5969</v>
      </c>
      <c r="E6" s="17">
        <v>4009</v>
      </c>
      <c r="F6" s="18">
        <v>3117</v>
      </c>
      <c r="G6" s="18">
        <v>2533</v>
      </c>
      <c r="H6" s="18">
        <v>1467</v>
      </c>
      <c r="I6" s="18">
        <v>1729</v>
      </c>
      <c r="J6" s="19">
        <v>616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</row>
    <row r="7" spans="1:252" s="1" customFormat="1" ht="21" customHeight="1">
      <c r="A7" s="96" t="s">
        <v>4</v>
      </c>
      <c r="B7" s="97">
        <f>SUM(C7:J7)</f>
        <v>27593</v>
      </c>
      <c r="C7" s="98">
        <v>6922</v>
      </c>
      <c r="D7" s="99">
        <v>5829</v>
      </c>
      <c r="E7" s="100">
        <v>4301</v>
      </c>
      <c r="F7" s="93">
        <v>3379</v>
      </c>
      <c r="G7" s="93">
        <v>2691</v>
      </c>
      <c r="H7" s="93">
        <v>1454</v>
      </c>
      <c r="I7" s="93">
        <v>2318</v>
      </c>
      <c r="J7" s="101">
        <v>699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</row>
    <row r="8" spans="1:252" s="1" customFormat="1" ht="21" customHeight="1">
      <c r="A8" s="21" t="s">
        <v>5</v>
      </c>
      <c r="B8" s="14">
        <f>SUM(C8:J8)</f>
        <v>24271</v>
      </c>
      <c r="C8" s="15">
        <v>5785</v>
      </c>
      <c r="D8" s="16">
        <v>5256</v>
      </c>
      <c r="E8" s="17">
        <v>4085</v>
      </c>
      <c r="F8" s="18">
        <v>3137</v>
      </c>
      <c r="G8" s="18">
        <v>2434</v>
      </c>
      <c r="H8" s="18">
        <v>1394</v>
      </c>
      <c r="I8" s="18">
        <v>1531</v>
      </c>
      <c r="J8" s="19">
        <v>649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</row>
    <row r="9" spans="1:252" s="1" customFormat="1" ht="21" customHeight="1">
      <c r="A9" s="96" t="s">
        <v>6</v>
      </c>
      <c r="B9" s="97">
        <f>SUM(C9:J9)</f>
        <v>23082</v>
      </c>
      <c r="C9" s="98">
        <v>5023</v>
      </c>
      <c r="D9" s="99">
        <v>4865</v>
      </c>
      <c r="E9" s="100">
        <v>4171</v>
      </c>
      <c r="F9" s="93">
        <v>3128</v>
      </c>
      <c r="G9" s="93">
        <v>2530</v>
      </c>
      <c r="H9" s="93">
        <v>1370</v>
      </c>
      <c r="I9" s="93">
        <v>1538</v>
      </c>
      <c r="J9" s="101">
        <v>457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</row>
    <row r="10" spans="1:252" s="1" customFormat="1" ht="21" customHeight="1">
      <c r="A10" s="51" t="s">
        <v>20</v>
      </c>
      <c r="B10" s="52">
        <v>24763</v>
      </c>
      <c r="C10" s="45">
        <v>5852</v>
      </c>
      <c r="D10" s="46">
        <v>5161</v>
      </c>
      <c r="E10" s="47">
        <v>4490</v>
      </c>
      <c r="F10" s="48">
        <v>2903</v>
      </c>
      <c r="G10" s="48">
        <v>2410</v>
      </c>
      <c r="H10" s="48">
        <v>1382</v>
      </c>
      <c r="I10" s="48">
        <f>803+288+547</f>
        <v>1638</v>
      </c>
      <c r="J10" s="49">
        <v>927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</row>
    <row r="11" spans="1:252" ht="21" customHeight="1">
      <c r="A11" s="87" t="s">
        <v>21</v>
      </c>
      <c r="B11" s="88">
        <f t="shared" ref="B11:B16" si="0">SUM(C11:J11)</f>
        <v>24247</v>
      </c>
      <c r="C11" s="89">
        <v>5378</v>
      </c>
      <c r="D11" s="92">
        <v>4973</v>
      </c>
      <c r="E11" s="92">
        <v>4585</v>
      </c>
      <c r="F11" s="92">
        <v>2924</v>
      </c>
      <c r="G11" s="92">
        <v>2285</v>
      </c>
      <c r="H11" s="92">
        <v>1257</v>
      </c>
      <c r="I11" s="93">
        <f>818+322+706</f>
        <v>1846</v>
      </c>
      <c r="J11" s="95">
        <v>999</v>
      </c>
    </row>
    <row r="12" spans="1:252" ht="21" customHeight="1">
      <c r="A12" s="65" t="s">
        <v>22</v>
      </c>
      <c r="B12" s="66">
        <f t="shared" si="0"/>
        <v>22028</v>
      </c>
      <c r="C12" s="50">
        <v>4727</v>
      </c>
      <c r="D12" s="67">
        <v>4830</v>
      </c>
      <c r="E12" s="68">
        <v>4199</v>
      </c>
      <c r="F12" s="69">
        <v>2695</v>
      </c>
      <c r="G12" s="69">
        <v>2108</v>
      </c>
      <c r="H12" s="69">
        <v>1135</v>
      </c>
      <c r="I12" s="70">
        <v>1462</v>
      </c>
      <c r="J12" s="71">
        <v>872</v>
      </c>
    </row>
    <row r="13" spans="1:252" s="1" customFormat="1" ht="21" customHeight="1">
      <c r="A13" s="87" t="s">
        <v>23</v>
      </c>
      <c r="B13" s="88">
        <f t="shared" si="0"/>
        <v>20065</v>
      </c>
      <c r="C13" s="89">
        <v>4798</v>
      </c>
      <c r="D13" s="90">
        <v>4409</v>
      </c>
      <c r="E13" s="91">
        <v>3812</v>
      </c>
      <c r="F13" s="92">
        <v>2360</v>
      </c>
      <c r="G13" s="92">
        <v>1741</v>
      </c>
      <c r="H13" s="92">
        <v>1011</v>
      </c>
      <c r="I13" s="93">
        <v>1260</v>
      </c>
      <c r="J13" s="94">
        <v>674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</row>
    <row r="14" spans="1:252" s="1" customFormat="1" ht="21" customHeight="1">
      <c r="A14" s="51" t="s">
        <v>24</v>
      </c>
      <c r="B14" s="52">
        <f t="shared" si="0"/>
        <v>18958</v>
      </c>
      <c r="C14" s="45">
        <v>4143</v>
      </c>
      <c r="D14" s="46">
        <v>4421</v>
      </c>
      <c r="E14" s="47">
        <v>3817</v>
      </c>
      <c r="F14" s="48">
        <v>2309</v>
      </c>
      <c r="G14" s="48">
        <v>1810</v>
      </c>
      <c r="H14" s="48">
        <v>912</v>
      </c>
      <c r="I14" s="48">
        <v>988</v>
      </c>
      <c r="J14" s="49">
        <v>558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</row>
    <row r="15" spans="1:252" s="1" customFormat="1" ht="21" customHeight="1">
      <c r="A15" s="87" t="s">
        <v>25</v>
      </c>
      <c r="B15" s="88">
        <f t="shared" si="0"/>
        <v>18860</v>
      </c>
      <c r="C15" s="89">
        <v>4034</v>
      </c>
      <c r="D15" s="90">
        <v>4363</v>
      </c>
      <c r="E15" s="91">
        <v>3805</v>
      </c>
      <c r="F15" s="92">
        <v>2389</v>
      </c>
      <c r="G15" s="92">
        <v>1845</v>
      </c>
      <c r="H15" s="92">
        <v>914</v>
      </c>
      <c r="I15" s="93">
        <f>560+165+235</f>
        <v>960</v>
      </c>
      <c r="J15" s="94">
        <v>550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</row>
    <row r="16" spans="1:252" s="1" customFormat="1" ht="21" customHeight="1">
      <c r="A16" s="65" t="s">
        <v>26</v>
      </c>
      <c r="B16" s="66">
        <f t="shared" si="0"/>
        <v>19206</v>
      </c>
      <c r="C16" s="50">
        <v>4091</v>
      </c>
      <c r="D16" s="67">
        <v>4273</v>
      </c>
      <c r="E16" s="68">
        <v>3981</v>
      </c>
      <c r="F16" s="69">
        <v>2441</v>
      </c>
      <c r="G16" s="69">
        <v>1855</v>
      </c>
      <c r="H16" s="69">
        <v>875</v>
      </c>
      <c r="I16" s="70">
        <v>1013</v>
      </c>
      <c r="J16" s="71">
        <v>677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</row>
    <row r="17" spans="1:252" s="1" customFormat="1" ht="21" customHeight="1">
      <c r="A17" s="87" t="s">
        <v>27</v>
      </c>
      <c r="B17" s="88">
        <f t="shared" ref="B17:B19" si="1">SUM(C17:J17)</f>
        <v>20165</v>
      </c>
      <c r="C17" s="89">
        <v>4103</v>
      </c>
      <c r="D17" s="90">
        <v>4456</v>
      </c>
      <c r="E17" s="91">
        <v>4385</v>
      </c>
      <c r="F17" s="92">
        <v>2565</v>
      </c>
      <c r="G17" s="92">
        <v>1985</v>
      </c>
      <c r="H17" s="92">
        <v>1069</v>
      </c>
      <c r="I17" s="93">
        <v>1115</v>
      </c>
      <c r="J17" s="94">
        <v>487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</row>
    <row r="18" spans="1:252" s="1" customFormat="1" ht="21" customHeight="1">
      <c r="A18" s="65" t="s">
        <v>28</v>
      </c>
      <c r="B18" s="66">
        <f t="shared" si="1"/>
        <v>19994</v>
      </c>
      <c r="C18" s="50">
        <v>3919</v>
      </c>
      <c r="D18" s="67">
        <v>4352</v>
      </c>
      <c r="E18" s="68">
        <v>3949</v>
      </c>
      <c r="F18" s="69">
        <v>2495</v>
      </c>
      <c r="G18" s="69">
        <v>2213</v>
      </c>
      <c r="H18" s="69">
        <v>1220</v>
      </c>
      <c r="I18" s="70">
        <v>1170</v>
      </c>
      <c r="J18" s="71">
        <v>676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</row>
    <row r="19" spans="1:252" s="1" customFormat="1" ht="21" customHeight="1">
      <c r="A19" s="87" t="s">
        <v>43</v>
      </c>
      <c r="B19" s="88">
        <f t="shared" si="1"/>
        <v>20405</v>
      </c>
      <c r="C19" s="89">
        <v>3969</v>
      </c>
      <c r="D19" s="90">
        <v>4445</v>
      </c>
      <c r="E19" s="91">
        <v>3955</v>
      </c>
      <c r="F19" s="92">
        <v>2672</v>
      </c>
      <c r="G19" s="92">
        <v>2347</v>
      </c>
      <c r="H19" s="92">
        <v>1190</v>
      </c>
      <c r="I19" s="93">
        <v>1288</v>
      </c>
      <c r="J19" s="94">
        <v>539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</row>
    <row r="20" spans="1:252" s="1" customFormat="1" ht="21" customHeight="1">
      <c r="A20" s="65" t="s">
        <v>45</v>
      </c>
      <c r="B20" s="66">
        <v>20943</v>
      </c>
      <c r="C20" s="50">
        <v>3697</v>
      </c>
      <c r="D20" s="67">
        <v>4566</v>
      </c>
      <c r="E20" s="68">
        <v>4299</v>
      </c>
      <c r="F20" s="69">
        <v>2748</v>
      </c>
      <c r="G20" s="69">
        <v>2503</v>
      </c>
      <c r="H20" s="69">
        <v>1166</v>
      </c>
      <c r="I20" s="70">
        <v>1233</v>
      </c>
      <c r="J20" s="71">
        <v>731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</row>
    <row r="21" spans="1:252" s="1" customFormat="1" ht="21" customHeight="1">
      <c r="A21" s="87" t="s">
        <v>48</v>
      </c>
      <c r="B21" s="88">
        <v>21386</v>
      </c>
      <c r="C21" s="89">
        <v>3824</v>
      </c>
      <c r="D21" s="90">
        <v>4491</v>
      </c>
      <c r="E21" s="91">
        <v>4382</v>
      </c>
      <c r="F21" s="92">
        <v>2830</v>
      </c>
      <c r="G21" s="92">
        <v>2517</v>
      </c>
      <c r="H21" s="92">
        <v>1341</v>
      </c>
      <c r="I21" s="93">
        <v>1342</v>
      </c>
      <c r="J21" s="94">
        <v>659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</row>
    <row r="22" spans="1:252" s="1" customFormat="1" ht="21" customHeight="1">
      <c r="A22" s="117" t="s">
        <v>50</v>
      </c>
      <c r="B22" s="118">
        <v>20822</v>
      </c>
      <c r="C22" s="119">
        <v>3473</v>
      </c>
      <c r="D22" s="120">
        <v>4536</v>
      </c>
      <c r="E22" s="121">
        <v>4324</v>
      </c>
      <c r="F22" s="122">
        <v>2844</v>
      </c>
      <c r="G22" s="122">
        <v>2504</v>
      </c>
      <c r="H22" s="122">
        <v>1298</v>
      </c>
      <c r="I22" s="123">
        <f>688+259+293</f>
        <v>1240</v>
      </c>
      <c r="J22" s="124">
        <v>603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</row>
    <row r="23" spans="1:252" s="4" customFormat="1" ht="21" customHeight="1">
      <c r="A23" s="125" t="s">
        <v>52</v>
      </c>
      <c r="B23" s="138">
        <v>21776</v>
      </c>
      <c r="C23" s="89">
        <v>3747</v>
      </c>
      <c r="D23" s="92">
        <v>4639</v>
      </c>
      <c r="E23" s="92">
        <v>4600</v>
      </c>
      <c r="F23" s="141">
        <v>2844</v>
      </c>
      <c r="G23" s="141">
        <v>2587</v>
      </c>
      <c r="H23" s="141">
        <v>1348</v>
      </c>
      <c r="I23" s="93">
        <v>1274</v>
      </c>
      <c r="J23" s="144">
        <v>737</v>
      </c>
      <c r="K23" s="128"/>
    </row>
    <row r="24" spans="1:252" s="4" customFormat="1" ht="21" customHeight="1">
      <c r="A24" s="146" t="s">
        <v>54</v>
      </c>
      <c r="B24" s="137">
        <v>21712</v>
      </c>
      <c r="C24" s="139">
        <v>3434</v>
      </c>
      <c r="D24" s="140">
        <v>4597</v>
      </c>
      <c r="E24" s="140">
        <v>4722</v>
      </c>
      <c r="F24" s="142">
        <v>2830</v>
      </c>
      <c r="G24" s="142">
        <v>2663</v>
      </c>
      <c r="H24" s="142">
        <v>1470</v>
      </c>
      <c r="I24" s="143">
        <v>788</v>
      </c>
      <c r="J24" s="145">
        <v>702</v>
      </c>
      <c r="K24" s="39"/>
    </row>
    <row r="25" spans="1:252" s="4" customFormat="1" ht="21" customHeight="1" thickBot="1">
      <c r="A25" s="125" t="s">
        <v>55</v>
      </c>
      <c r="B25" s="129">
        <v>22521</v>
      </c>
      <c r="C25" s="132">
        <v>3432</v>
      </c>
      <c r="D25" s="133">
        <v>4928</v>
      </c>
      <c r="E25" s="133">
        <v>4817</v>
      </c>
      <c r="F25" s="133">
        <v>3147</v>
      </c>
      <c r="G25" s="133">
        <v>2678</v>
      </c>
      <c r="H25" s="134">
        <v>1391</v>
      </c>
      <c r="I25" s="135">
        <v>759</v>
      </c>
      <c r="J25" s="136">
        <v>764</v>
      </c>
      <c r="K25" s="128"/>
    </row>
    <row r="26" spans="1:252" s="4" customFormat="1" ht="14.1" customHeight="1">
      <c r="A26" s="126" t="s">
        <v>0</v>
      </c>
      <c r="B26" s="130" t="s">
        <v>19</v>
      </c>
      <c r="C26" s="131"/>
      <c r="D26" s="131"/>
      <c r="E26" s="131"/>
      <c r="F26" s="5"/>
      <c r="G26" s="131"/>
      <c r="H26" s="5"/>
      <c r="I26" s="5"/>
      <c r="J26" s="131"/>
    </row>
    <row r="27" spans="1:252" s="4" customFormat="1" ht="14.1" customHeight="1">
      <c r="A27" s="20" t="s">
        <v>1</v>
      </c>
      <c r="B27" s="4" t="s">
        <v>8</v>
      </c>
    </row>
    <row r="28" spans="1:252" ht="14.1" customHeight="1">
      <c r="A28" s="4"/>
      <c r="B28" s="4" t="s">
        <v>18</v>
      </c>
      <c r="C28" s="4"/>
      <c r="D28" s="4"/>
      <c r="E28" s="4"/>
      <c r="F28" s="4"/>
      <c r="G28" s="4"/>
      <c r="H28" s="4"/>
      <c r="I28" s="39"/>
      <c r="J28" s="4"/>
    </row>
    <row r="29" spans="1:252" ht="14.1" customHeight="1"/>
    <row r="30" spans="1:252" ht="14.1" customHeight="1"/>
    <row r="31" spans="1:252" ht="14.1" customHeight="1"/>
    <row r="32" spans="1:252" ht="14.1" customHeight="1"/>
    <row r="33" spans="12:21" ht="14.1" customHeight="1"/>
    <row r="34" spans="12:21" ht="14.1" customHeight="1" thickBot="1">
      <c r="M34" s="1"/>
      <c r="N34" s="35"/>
      <c r="O34" s="35"/>
      <c r="P34" s="35"/>
      <c r="Q34" s="35"/>
      <c r="R34" s="35"/>
      <c r="S34" s="35"/>
      <c r="T34" s="35"/>
      <c r="U34" s="35"/>
    </row>
    <row r="35" spans="12:21" ht="14.1" customHeight="1" thickBot="1">
      <c r="M35" s="36"/>
      <c r="N35" s="37" t="s">
        <v>10</v>
      </c>
      <c r="O35" s="38" t="s">
        <v>11</v>
      </c>
      <c r="P35" s="38" t="s">
        <v>12</v>
      </c>
      <c r="Q35" s="38" t="s">
        <v>13</v>
      </c>
      <c r="R35" s="38" t="s">
        <v>14</v>
      </c>
      <c r="S35" s="38" t="s">
        <v>15</v>
      </c>
      <c r="T35" s="38" t="s">
        <v>16</v>
      </c>
      <c r="U35" s="34" t="s">
        <v>17</v>
      </c>
    </row>
    <row r="36" spans="12:21" ht="14.1" customHeight="1">
      <c r="M36" s="77" t="s">
        <v>29</v>
      </c>
      <c r="N36" s="58">
        <v>8176</v>
      </c>
      <c r="O36" s="54">
        <v>6114</v>
      </c>
      <c r="P36" s="55">
        <v>4243</v>
      </c>
      <c r="Q36" s="56">
        <v>3383</v>
      </c>
      <c r="R36" s="56">
        <v>2814</v>
      </c>
      <c r="S36" s="56">
        <v>1605</v>
      </c>
      <c r="T36" s="56">
        <v>1871</v>
      </c>
      <c r="U36" s="57">
        <v>701</v>
      </c>
    </row>
    <row r="37" spans="12:21" ht="14.1" customHeight="1">
      <c r="M37" s="78" t="s">
        <v>30</v>
      </c>
      <c r="N37" s="59">
        <v>7674</v>
      </c>
      <c r="O37" s="16">
        <v>5969</v>
      </c>
      <c r="P37" s="17">
        <v>4009</v>
      </c>
      <c r="Q37" s="18">
        <v>3117</v>
      </c>
      <c r="R37" s="18">
        <v>2533</v>
      </c>
      <c r="S37" s="18">
        <v>1467</v>
      </c>
      <c r="T37" s="18">
        <v>1729</v>
      </c>
      <c r="U37" s="19">
        <v>616</v>
      </c>
    </row>
    <row r="38" spans="12:21" ht="14.1" customHeight="1">
      <c r="M38" s="33" t="s">
        <v>31</v>
      </c>
      <c r="N38" s="60">
        <v>6922</v>
      </c>
      <c r="O38" s="10">
        <v>5829</v>
      </c>
      <c r="P38" s="11">
        <v>4301</v>
      </c>
      <c r="Q38" s="12">
        <v>3379</v>
      </c>
      <c r="R38" s="12">
        <v>2691</v>
      </c>
      <c r="S38" s="12">
        <v>1454</v>
      </c>
      <c r="T38" s="12">
        <v>2318</v>
      </c>
      <c r="U38" s="13">
        <v>699</v>
      </c>
    </row>
    <row r="39" spans="12:21" ht="14.1" customHeight="1">
      <c r="M39" s="78" t="s">
        <v>32</v>
      </c>
      <c r="N39" s="59">
        <v>5785</v>
      </c>
      <c r="O39" s="16">
        <v>5256</v>
      </c>
      <c r="P39" s="17">
        <v>4085</v>
      </c>
      <c r="Q39" s="18">
        <v>3137</v>
      </c>
      <c r="R39" s="18">
        <v>2434</v>
      </c>
      <c r="S39" s="18">
        <v>1394</v>
      </c>
      <c r="T39" s="18">
        <v>1531</v>
      </c>
      <c r="U39" s="19">
        <v>649</v>
      </c>
    </row>
    <row r="40" spans="12:21" ht="14.1" customHeight="1">
      <c r="M40" s="33" t="s">
        <v>33</v>
      </c>
      <c r="N40" s="60">
        <v>5023</v>
      </c>
      <c r="O40" s="10">
        <v>4865</v>
      </c>
      <c r="P40" s="11">
        <v>4171</v>
      </c>
      <c r="Q40" s="12">
        <v>3128</v>
      </c>
      <c r="R40" s="12">
        <v>2530</v>
      </c>
      <c r="S40" s="12">
        <v>1370</v>
      </c>
      <c r="T40" s="12">
        <v>1538</v>
      </c>
      <c r="U40" s="24">
        <v>457</v>
      </c>
    </row>
    <row r="41" spans="12:21" ht="14.1" customHeight="1">
      <c r="M41" s="79" t="s">
        <v>34</v>
      </c>
      <c r="N41" s="61">
        <v>5852</v>
      </c>
      <c r="O41" s="25">
        <v>5161</v>
      </c>
      <c r="P41" s="26">
        <v>4490</v>
      </c>
      <c r="Q41" s="27">
        <v>2903</v>
      </c>
      <c r="R41" s="27">
        <v>2410</v>
      </c>
      <c r="S41" s="27">
        <v>1382</v>
      </c>
      <c r="T41" s="27">
        <f>803+288+547</f>
        <v>1638</v>
      </c>
      <c r="U41" s="28">
        <v>927</v>
      </c>
    </row>
    <row r="42" spans="12:21" ht="14.1" customHeight="1">
      <c r="L42" s="64"/>
      <c r="M42" s="80" t="s">
        <v>35</v>
      </c>
      <c r="N42" s="29">
        <v>5378</v>
      </c>
      <c r="O42" s="30">
        <v>4973</v>
      </c>
      <c r="P42" s="30">
        <v>4585</v>
      </c>
      <c r="Q42" s="30">
        <v>2924</v>
      </c>
      <c r="R42" s="30">
        <v>2285</v>
      </c>
      <c r="S42" s="30">
        <v>1257</v>
      </c>
      <c r="T42" s="31">
        <f>818+322+706</f>
        <v>1846</v>
      </c>
      <c r="U42" s="32">
        <v>999</v>
      </c>
    </row>
    <row r="43" spans="12:21" ht="14.1" customHeight="1">
      <c r="L43" s="64"/>
      <c r="M43" s="81" t="s">
        <v>36</v>
      </c>
      <c r="N43" s="62">
        <v>4727</v>
      </c>
      <c r="O43" s="40">
        <v>4830</v>
      </c>
      <c r="P43" s="41">
        <v>4199</v>
      </c>
      <c r="Q43" s="42">
        <v>2695</v>
      </c>
      <c r="R43" s="42">
        <v>2108</v>
      </c>
      <c r="S43" s="42">
        <v>1135</v>
      </c>
      <c r="T43" s="43">
        <v>1462</v>
      </c>
      <c r="U43" s="44">
        <v>872</v>
      </c>
    </row>
    <row r="44" spans="12:21" ht="14.1" customHeight="1">
      <c r="L44" s="64"/>
      <c r="M44" s="80" t="s">
        <v>37</v>
      </c>
      <c r="N44" s="63">
        <v>4798</v>
      </c>
      <c r="O44" s="46">
        <v>4409</v>
      </c>
      <c r="P44" s="47">
        <v>3812</v>
      </c>
      <c r="Q44" s="48">
        <v>2360</v>
      </c>
      <c r="R44" s="48">
        <v>1741</v>
      </c>
      <c r="S44" s="48">
        <v>1011</v>
      </c>
      <c r="T44" s="48">
        <v>1260</v>
      </c>
      <c r="U44" s="49">
        <v>674</v>
      </c>
    </row>
    <row r="45" spans="12:21" ht="14.1" customHeight="1">
      <c r="M45" s="82" t="s">
        <v>38</v>
      </c>
      <c r="N45" s="63">
        <v>4143</v>
      </c>
      <c r="O45" s="46">
        <v>4421</v>
      </c>
      <c r="P45" s="47">
        <v>3817</v>
      </c>
      <c r="Q45" s="48">
        <v>2309</v>
      </c>
      <c r="R45" s="48">
        <v>1810</v>
      </c>
      <c r="S45" s="48">
        <v>912</v>
      </c>
      <c r="T45" s="48">
        <v>988</v>
      </c>
      <c r="U45" s="49">
        <v>558</v>
      </c>
    </row>
    <row r="46" spans="12:21" ht="12" customHeight="1">
      <c r="M46" s="83" t="s">
        <v>39</v>
      </c>
      <c r="N46" s="61">
        <f>C15</f>
        <v>4034</v>
      </c>
      <c r="O46" s="25">
        <f>D15</f>
        <v>4363</v>
      </c>
      <c r="P46" s="75">
        <f t="shared" ref="P46:T46" si="2">E15</f>
        <v>3805</v>
      </c>
      <c r="Q46" s="75">
        <f t="shared" si="2"/>
        <v>2389</v>
      </c>
      <c r="R46" s="75">
        <f t="shared" si="2"/>
        <v>1845</v>
      </c>
      <c r="S46" s="75">
        <f t="shared" si="2"/>
        <v>914</v>
      </c>
      <c r="T46" s="75">
        <f t="shared" si="2"/>
        <v>960</v>
      </c>
      <c r="U46" s="28">
        <f t="shared" ref="U46:U51" si="3">J15</f>
        <v>550</v>
      </c>
    </row>
    <row r="47" spans="12:21" ht="12.75" customHeight="1">
      <c r="M47" s="84" t="s">
        <v>40</v>
      </c>
      <c r="N47" s="63">
        <f>C16</f>
        <v>4091</v>
      </c>
      <c r="O47" s="46">
        <f>D16</f>
        <v>4273</v>
      </c>
      <c r="P47" s="48">
        <f t="shared" ref="P47" si="4">E16</f>
        <v>3981</v>
      </c>
      <c r="Q47" s="48">
        <f t="shared" ref="Q47" si="5">F16</f>
        <v>2441</v>
      </c>
      <c r="R47" s="48">
        <f t="shared" ref="R47" si="6">G16</f>
        <v>1855</v>
      </c>
      <c r="S47" s="48">
        <f t="shared" ref="S47" si="7">H16</f>
        <v>875</v>
      </c>
      <c r="T47" s="48">
        <f t="shared" ref="T47" si="8">I16</f>
        <v>1013</v>
      </c>
      <c r="U47" s="49">
        <f t="shared" si="3"/>
        <v>677</v>
      </c>
    </row>
    <row r="48" spans="12:21" ht="12" customHeight="1">
      <c r="M48" s="85" t="s">
        <v>41</v>
      </c>
      <c r="N48" s="72">
        <f t="shared" ref="N48:O48" si="9">C17</f>
        <v>4103</v>
      </c>
      <c r="O48" s="73">
        <f t="shared" si="9"/>
        <v>4456</v>
      </c>
      <c r="P48" s="76">
        <f>E17</f>
        <v>4385</v>
      </c>
      <c r="Q48" s="76">
        <f>F17</f>
        <v>2565</v>
      </c>
      <c r="R48" s="76">
        <f>G17</f>
        <v>1985</v>
      </c>
      <c r="S48" s="76">
        <f>H17</f>
        <v>1069</v>
      </c>
      <c r="T48" s="76">
        <f>I17</f>
        <v>1115</v>
      </c>
      <c r="U48" s="74">
        <f t="shared" si="3"/>
        <v>487</v>
      </c>
    </row>
    <row r="49" spans="13:22" ht="12" customHeight="1">
      <c r="M49" s="86" t="s">
        <v>42</v>
      </c>
      <c r="N49" s="61">
        <f t="shared" ref="N49:O51" si="10">C18</f>
        <v>3919</v>
      </c>
      <c r="O49" s="25">
        <f t="shared" si="10"/>
        <v>4352</v>
      </c>
      <c r="P49" s="27">
        <f t="shared" ref="P49:T49" si="11">E18</f>
        <v>3949</v>
      </c>
      <c r="Q49" s="27">
        <f t="shared" si="11"/>
        <v>2495</v>
      </c>
      <c r="R49" s="27">
        <f t="shared" si="11"/>
        <v>2213</v>
      </c>
      <c r="S49" s="27">
        <f t="shared" si="11"/>
        <v>1220</v>
      </c>
      <c r="T49" s="27">
        <f t="shared" si="11"/>
        <v>1170</v>
      </c>
      <c r="U49" s="28">
        <f t="shared" si="3"/>
        <v>676</v>
      </c>
    </row>
    <row r="50" spans="13:22" ht="12.75" customHeight="1">
      <c r="M50" s="84" t="s">
        <v>44</v>
      </c>
      <c r="N50" s="109">
        <f t="shared" si="10"/>
        <v>3969</v>
      </c>
      <c r="O50" s="110">
        <f t="shared" si="10"/>
        <v>4445</v>
      </c>
      <c r="P50" s="110">
        <f t="shared" ref="P50:T51" si="12">E19</f>
        <v>3955</v>
      </c>
      <c r="Q50" s="110">
        <f t="shared" si="12"/>
        <v>2672</v>
      </c>
      <c r="R50" s="110">
        <f t="shared" si="12"/>
        <v>2347</v>
      </c>
      <c r="S50" s="110">
        <f t="shared" si="12"/>
        <v>1190</v>
      </c>
      <c r="T50" s="110">
        <f t="shared" si="12"/>
        <v>1288</v>
      </c>
      <c r="U50" s="111">
        <f t="shared" si="3"/>
        <v>539</v>
      </c>
    </row>
    <row r="51" spans="13:22" ht="12.75" customHeight="1">
      <c r="M51" s="86" t="s">
        <v>46</v>
      </c>
      <c r="N51" s="112">
        <f t="shared" si="10"/>
        <v>3697</v>
      </c>
      <c r="O51" s="113">
        <f t="shared" si="10"/>
        <v>4566</v>
      </c>
      <c r="P51" s="113">
        <f t="shared" si="12"/>
        <v>4299</v>
      </c>
      <c r="Q51" s="113">
        <f t="shared" si="12"/>
        <v>2748</v>
      </c>
      <c r="R51" s="113">
        <f t="shared" si="12"/>
        <v>2503</v>
      </c>
      <c r="S51" s="113">
        <f t="shared" si="12"/>
        <v>1166</v>
      </c>
      <c r="T51" s="113">
        <f t="shared" si="12"/>
        <v>1233</v>
      </c>
      <c r="U51" s="114">
        <f t="shared" si="3"/>
        <v>731</v>
      </c>
    </row>
    <row r="52" spans="13:22" ht="14.1" customHeight="1">
      <c r="M52" s="84" t="s">
        <v>49</v>
      </c>
      <c r="N52" s="115">
        <f t="shared" ref="N52" si="13">C22</f>
        <v>3473</v>
      </c>
      <c r="O52" s="110">
        <f t="shared" ref="O52" si="14">D22</f>
        <v>4536</v>
      </c>
      <c r="P52" s="110">
        <f t="shared" ref="P52" si="15">E22</f>
        <v>4324</v>
      </c>
      <c r="Q52" s="110">
        <f t="shared" ref="Q52" si="16">F22</f>
        <v>2844</v>
      </c>
      <c r="R52" s="110">
        <f t="shared" ref="R52" si="17">G22</f>
        <v>2504</v>
      </c>
      <c r="S52" s="110">
        <f t="shared" ref="S52" si="18">H22</f>
        <v>1298</v>
      </c>
      <c r="T52" s="110">
        <f t="shared" ref="T52" si="19">I22</f>
        <v>1240</v>
      </c>
      <c r="U52" s="116">
        <f t="shared" ref="U52" si="20">J22</f>
        <v>603</v>
      </c>
    </row>
    <row r="53" spans="13:22" ht="14.1" customHeight="1">
      <c r="M53" s="84" t="s">
        <v>51</v>
      </c>
      <c r="N53" s="115">
        <v>3473</v>
      </c>
      <c r="O53" s="110">
        <v>4536</v>
      </c>
      <c r="P53" s="110">
        <v>4324</v>
      </c>
      <c r="Q53" s="110">
        <v>2844</v>
      </c>
      <c r="R53" s="110">
        <v>2504</v>
      </c>
      <c r="S53" s="110">
        <v>1298</v>
      </c>
      <c r="T53" s="110">
        <v>1240</v>
      </c>
      <c r="U53" s="116">
        <v>603</v>
      </c>
    </row>
    <row r="54" spans="13:22" ht="14.1" customHeight="1">
      <c r="M54" s="151" t="s">
        <v>53</v>
      </c>
      <c r="N54" s="149">
        <v>3747</v>
      </c>
      <c r="O54" s="141">
        <v>4639</v>
      </c>
      <c r="P54" s="92">
        <v>4600</v>
      </c>
      <c r="Q54" s="92">
        <v>2844</v>
      </c>
      <c r="R54" s="92">
        <v>2587</v>
      </c>
      <c r="S54" s="92">
        <v>1348</v>
      </c>
      <c r="T54" s="93">
        <v>1274</v>
      </c>
      <c r="U54" s="144">
        <v>737</v>
      </c>
      <c r="V54" s="150"/>
    </row>
    <row r="55" spans="13:22" ht="14.1" customHeight="1">
      <c r="M55" s="151" t="s">
        <v>56</v>
      </c>
      <c r="N55" s="139">
        <v>3434</v>
      </c>
      <c r="O55" s="142">
        <v>4597</v>
      </c>
      <c r="P55" s="140">
        <v>4722</v>
      </c>
      <c r="Q55" s="143">
        <v>2830</v>
      </c>
      <c r="R55" s="143">
        <v>2663</v>
      </c>
      <c r="S55" s="143">
        <v>1470</v>
      </c>
      <c r="T55" s="143">
        <v>788</v>
      </c>
      <c r="U55" s="145">
        <v>702</v>
      </c>
    </row>
    <row r="56" spans="13:22" ht="14.1" customHeight="1" thickBot="1">
      <c r="M56" s="127" t="s">
        <v>57</v>
      </c>
      <c r="N56" s="132">
        <v>3432</v>
      </c>
      <c r="O56" s="133">
        <v>4928</v>
      </c>
      <c r="P56" s="133">
        <v>4817</v>
      </c>
      <c r="Q56" s="133">
        <v>3147</v>
      </c>
      <c r="R56" s="133">
        <v>2678</v>
      </c>
      <c r="S56" s="134">
        <v>1391</v>
      </c>
      <c r="T56" s="135">
        <v>759</v>
      </c>
      <c r="U56" s="136">
        <v>764</v>
      </c>
    </row>
    <row r="57" spans="13:22" ht="14.1" customHeight="1">
      <c r="N57" s="148"/>
    </row>
    <row r="58" spans="13:22" ht="14.1" customHeight="1"/>
    <row r="59" spans="13:22" ht="14.1" customHeight="1"/>
    <row r="60" spans="13:22" ht="14.1" customHeight="1"/>
    <row r="61" spans="13:22" ht="14.1" customHeight="1"/>
    <row r="62" spans="13:22" ht="14.1" customHeight="1"/>
    <row r="63" spans="13:22" ht="14.1" customHeight="1"/>
    <row r="64" spans="13:22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2" customHeight="1"/>
    <row r="85" ht="12.75" customHeight="1"/>
    <row r="86" ht="12" customHeight="1"/>
    <row r="87" ht="12" customHeight="1"/>
    <row r="88" ht="12.75" customHeight="1"/>
    <row r="89" ht="12.75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  <row r="108" ht="14.1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2" customHeight="1"/>
    <row r="123" ht="12.75" customHeight="1"/>
    <row r="124" ht="12" customHeight="1"/>
    <row r="125" ht="12" customHeight="1"/>
    <row r="126" ht="12.75" customHeight="1"/>
    <row r="127" ht="12.75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2" customHeight="1"/>
    <row r="161" ht="12.75" customHeight="1"/>
    <row r="162" ht="12" customHeight="1"/>
    <row r="163" ht="12" customHeight="1"/>
    <row r="164" ht="12.75" customHeight="1"/>
    <row r="165" ht="12.75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2" customHeight="1"/>
    <row r="199" ht="12.75" customHeight="1"/>
    <row r="200" ht="12" customHeight="1"/>
    <row r="201" ht="12" customHeight="1"/>
    <row r="202" ht="12.75" customHeight="1"/>
    <row r="203" ht="12.75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2" customHeight="1"/>
    <row r="237" ht="12.75" customHeight="1"/>
    <row r="238" ht="12" customHeight="1"/>
    <row r="239" ht="12" customHeight="1"/>
    <row r="240" ht="12.75" customHeight="1"/>
    <row r="241" ht="12.75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2" customHeight="1"/>
    <row r="275" ht="12.75" customHeight="1"/>
    <row r="276" ht="12" customHeight="1"/>
    <row r="277" ht="12" customHeight="1"/>
    <row r="278" ht="12.75" customHeight="1"/>
    <row r="279" ht="12.75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295" ht="14.1" customHeight="1"/>
    <row r="296" ht="14.1" customHeight="1"/>
    <row r="297" ht="14.1" customHeight="1"/>
    <row r="298" ht="14.1" customHeight="1"/>
    <row r="299" ht="14.1" customHeight="1"/>
    <row r="300" ht="14.1" customHeight="1"/>
    <row r="301" ht="14.1" customHeight="1"/>
    <row r="302" ht="14.1" customHeight="1"/>
    <row r="303" ht="14.1" customHeight="1"/>
    <row r="304" ht="14.1" customHeight="1"/>
    <row r="305" ht="14.1" customHeight="1"/>
    <row r="306" ht="14.1" customHeight="1"/>
    <row r="307" ht="14.1" customHeight="1"/>
    <row r="308" ht="14.1" customHeight="1"/>
    <row r="309" ht="14.1" customHeight="1"/>
    <row r="310" ht="14.1" customHeight="1"/>
    <row r="311" ht="14.1" customHeight="1"/>
    <row r="312" ht="12" customHeight="1"/>
    <row r="313" ht="12.75" customHeight="1"/>
    <row r="314" ht="12" customHeight="1"/>
    <row r="315" ht="12" customHeight="1"/>
    <row r="316" ht="12.75" customHeight="1"/>
    <row r="317" ht="12.75" customHeight="1"/>
    <row r="318" ht="14.1" customHeight="1"/>
    <row r="319" ht="14.1" customHeight="1"/>
    <row r="320" ht="14.1" customHeight="1"/>
    <row r="321" ht="14.1" customHeight="1"/>
    <row r="322" ht="14.1" customHeight="1"/>
    <row r="323" ht="14.1" customHeight="1"/>
    <row r="324" ht="14.1" customHeight="1"/>
    <row r="325" ht="14.1" customHeight="1"/>
    <row r="326" ht="14.1" customHeight="1"/>
    <row r="327" ht="14.1" customHeight="1"/>
    <row r="328" ht="14.1" customHeight="1"/>
    <row r="329" ht="14.1" customHeight="1"/>
    <row r="330" ht="14.1" customHeight="1"/>
    <row r="331" ht="14.1" customHeight="1"/>
    <row r="332" ht="14.1" customHeight="1"/>
    <row r="333" ht="14.1" customHeight="1"/>
    <row r="334" ht="14.1" customHeight="1"/>
    <row r="335" ht="14.1" customHeight="1"/>
    <row r="336" ht="14.1" customHeight="1"/>
    <row r="337" ht="14.1" customHeight="1"/>
    <row r="338" ht="14.1" customHeight="1"/>
    <row r="339" ht="14.1" customHeight="1"/>
    <row r="340" ht="14.1" customHeight="1"/>
    <row r="341" ht="14.1" customHeight="1"/>
    <row r="342" ht="14.1" customHeight="1"/>
    <row r="343" ht="14.1" customHeight="1"/>
    <row r="344" ht="14.1" customHeight="1"/>
    <row r="345" ht="14.1" customHeight="1"/>
    <row r="346" ht="14.1" customHeight="1"/>
    <row r="347" ht="14.1" customHeight="1"/>
    <row r="348" ht="14.1" customHeight="1"/>
    <row r="349" ht="14.1" customHeight="1"/>
    <row r="350" ht="12" customHeight="1"/>
  </sheetData>
  <mergeCells count="1">
    <mergeCell ref="A1:H1"/>
  </mergeCells>
  <phoneticPr fontId="2"/>
  <pageMargins left="0.59055118110236227" right="0.59055118110236227" top="0.78740157480314965" bottom="0.78740157480314965" header="0" footer="0"/>
  <pageSetup paperSize="9" scale="92" orientation="portrait" horizontalDpi="4294967292" r:id="rId1"/>
  <headerFooter alignWithMargins="0"/>
  <rowBreaks count="1" manualBreakCount="1">
    <brk id="65" max="13" man="1"/>
  </rowBreaks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T-2</vt:lpstr>
      <vt:lpstr>'T-2'!Print_Area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松波 隆明</dc:creator>
  <cp:lastModifiedBy>Gifu</cp:lastModifiedBy>
  <cp:lastPrinted>2022-04-15T01:31:04Z</cp:lastPrinted>
  <dcterms:created xsi:type="dcterms:W3CDTF">2006-09-06T00:33:39Z</dcterms:created>
  <dcterms:modified xsi:type="dcterms:W3CDTF">2022-04-19T02:30:58Z</dcterms:modified>
</cp:coreProperties>
</file>