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61601統計資料（市勢要覧、統計書ほか）\999その他\オープンソース\提出ファイル\新しいフォルダー\"/>
    </mc:Choice>
  </mc:AlternateContent>
  <bookViews>
    <workbookView xWindow="0" yWindow="0" windowWidth="15345" windowHeight="4560"/>
  </bookViews>
  <sheets>
    <sheet name="１０" sheetId="1" r:id="rId1"/>
  </sheets>
  <definedNames>
    <definedName name="_xlnm.Print_Area" localSheetId="0">'１０'!$A$1:$O$31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D26" i="1"/>
  <c r="L27" i="1" s="1"/>
  <c r="D27" i="1" l="1"/>
  <c r="I27" i="1"/>
  <c r="M27" i="1"/>
  <c r="O28" i="1"/>
  <c r="O29" i="1" s="1"/>
  <c r="F27" i="1"/>
  <c r="J27" i="1"/>
  <c r="N27" i="1"/>
  <c r="G27" i="1"/>
  <c r="K27" i="1"/>
  <c r="O27" i="1"/>
  <c r="H27" i="1"/>
</calcChain>
</file>

<file path=xl/sharedStrings.xml><?xml version="1.0" encoding="utf-8"?>
<sst xmlns="http://schemas.openxmlformats.org/spreadsheetml/2006/main" count="41" uniqueCount="24">
  <si>
    <t xml:space="preserve">10．世帯人員（10区分）別世帯数及び世帯人員の推移 </t>
    <rPh sb="3" eb="5">
      <t>セタイ</t>
    </rPh>
    <rPh sb="5" eb="7">
      <t>ジンイン</t>
    </rPh>
    <rPh sb="10" eb="12">
      <t>クブン</t>
    </rPh>
    <rPh sb="13" eb="14">
      <t>ベツ</t>
    </rPh>
    <rPh sb="14" eb="17">
      <t>セタイスウ</t>
    </rPh>
    <phoneticPr fontId="3"/>
  </si>
  <si>
    <t>年</t>
    <rPh sb="0" eb="1">
      <t>ネン</t>
    </rPh>
    <phoneticPr fontId="3"/>
  </si>
  <si>
    <t>区　分</t>
    <rPh sb="0" eb="1">
      <t>ク</t>
    </rPh>
    <rPh sb="2" eb="3">
      <t>ブン</t>
    </rPh>
    <phoneticPr fontId="3"/>
  </si>
  <si>
    <t>総　　数</t>
  </si>
  <si>
    <t>世　帯　人　員</t>
    <phoneticPr fontId="3"/>
  </si>
  <si>
    <t>１　　人</t>
    <phoneticPr fontId="3"/>
  </si>
  <si>
    <t>２　　人</t>
    <phoneticPr fontId="3"/>
  </si>
  <si>
    <t>３　　人</t>
    <phoneticPr fontId="3"/>
  </si>
  <si>
    <t>４　　人</t>
    <phoneticPr fontId="3"/>
  </si>
  <si>
    <t>５　　人</t>
    <phoneticPr fontId="3"/>
  </si>
  <si>
    <t>６　　人</t>
    <phoneticPr fontId="3"/>
  </si>
  <si>
    <t>７　　人</t>
    <phoneticPr fontId="3"/>
  </si>
  <si>
    <t>８　　人</t>
    <phoneticPr fontId="3"/>
  </si>
  <si>
    <t>９　　人</t>
    <phoneticPr fontId="3"/>
  </si>
  <si>
    <t>10人以上</t>
    <phoneticPr fontId="3"/>
  </si>
  <si>
    <t>平成7年</t>
    <phoneticPr fontId="3"/>
  </si>
  <si>
    <t>世帯数</t>
  </si>
  <si>
    <t>構成比</t>
  </si>
  <si>
    <t>人　数</t>
    <rPh sb="0" eb="1">
      <t>ヒト</t>
    </rPh>
    <rPh sb="2" eb="3">
      <t>カズ</t>
    </rPh>
    <phoneticPr fontId="3"/>
  </si>
  <si>
    <t>平
成
12
年</t>
    <phoneticPr fontId="3"/>
  </si>
  <si>
    <t>平
成
17
年</t>
    <phoneticPr fontId="3"/>
  </si>
  <si>
    <t>平
成
22
年</t>
    <phoneticPr fontId="3"/>
  </si>
  <si>
    <t>平
成
27
年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</si>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</sst>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textRotation="255" shrinkToFit="1"/>
    </xf>
    <xf numFmtId="38" fontId="7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40" fontId="7" fillId="0" borderId="4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 shrinkToFit="1"/>
    </xf>
    <xf numFmtId="176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0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40" fontId="8" fillId="0" borderId="4" xfId="1" applyNumberFormat="1" applyFont="1" applyFill="1" applyBorder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40" fontId="8" fillId="0" borderId="0" xfId="1" applyNumberFormat="1" applyFont="1" applyFill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Normal="100" workbookViewId="0">
      <selection sqref="A1:O1"/>
    </sheetView>
  </sheetViews>
  <sheetFormatPr defaultRowHeight="13.5"/>
  <cols>
    <col min="1" max="2" width="1.75" style="52" customWidth="1"/>
    <col min="3" max="3" width="10.625" style="52" customWidth="1"/>
    <col min="4" max="5" width="5.625" style="52" customWidth="1"/>
    <col min="6" max="15" width="10.625" style="52" customWidth="1"/>
    <col min="16" max="16384" width="9" style="51"/>
  </cols>
  <sheetData>
    <row r="1" spans="1:15" s="2" customFormat="1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ht="12" customHeight="1" thickBot="1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s="12" customFormat="1" ht="19.5" customHeight="1">
      <c r="A3" s="6" t="s">
        <v>1</v>
      </c>
      <c r="B3" s="7"/>
      <c r="C3" s="7" t="s">
        <v>2</v>
      </c>
      <c r="D3" s="8" t="s">
        <v>3</v>
      </c>
      <c r="E3" s="9"/>
      <c r="F3" s="10" t="s">
        <v>4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s="12" customFormat="1" ht="19.5" customHeight="1">
      <c r="A4" s="13"/>
      <c r="B4" s="14"/>
      <c r="C4" s="14"/>
      <c r="D4" s="15"/>
      <c r="E4" s="14"/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</row>
    <row r="5" spans="1:15" s="12" customFormat="1" ht="6" customHeight="1">
      <c r="A5" s="17"/>
      <c r="B5" s="17"/>
      <c r="C5" s="18"/>
      <c r="D5" s="19"/>
      <c r="E5" s="19"/>
      <c r="F5" s="19"/>
      <c r="G5" s="19"/>
      <c r="H5" s="19"/>
      <c r="I5" s="19"/>
      <c r="J5" s="17"/>
      <c r="K5" s="19"/>
      <c r="L5" s="19"/>
      <c r="M5" s="19"/>
      <c r="N5" s="19"/>
      <c r="O5" s="19"/>
    </row>
    <row r="6" spans="1:15" s="12" customFormat="1" ht="19.5" customHeight="1">
      <c r="A6" s="20" t="s">
        <v>15</v>
      </c>
      <c r="B6" s="20"/>
      <c r="C6" s="18" t="s">
        <v>16</v>
      </c>
      <c r="D6" s="21">
        <v>140488</v>
      </c>
      <c r="E6" s="22"/>
      <c r="F6" s="23">
        <v>35486</v>
      </c>
      <c r="G6" s="23">
        <v>31729</v>
      </c>
      <c r="H6" s="23">
        <v>25918</v>
      </c>
      <c r="I6" s="23">
        <v>25621</v>
      </c>
      <c r="J6" s="23">
        <v>11787</v>
      </c>
      <c r="K6" s="23">
        <v>6827</v>
      </c>
      <c r="L6" s="23">
        <v>2525</v>
      </c>
      <c r="M6" s="23">
        <v>483</v>
      </c>
      <c r="N6" s="23">
        <v>88</v>
      </c>
      <c r="O6" s="23">
        <v>24</v>
      </c>
    </row>
    <row r="7" spans="1:15" s="12" customFormat="1" ht="19.5" customHeight="1">
      <c r="A7" s="20"/>
      <c r="B7" s="20"/>
      <c r="C7" s="24" t="s">
        <v>17</v>
      </c>
      <c r="D7" s="25">
        <v>100</v>
      </c>
      <c r="E7" s="26"/>
      <c r="F7" s="27">
        <v>25.259096862365471</v>
      </c>
      <c r="G7" s="27">
        <v>22.584847104379023</v>
      </c>
      <c r="H7" s="27">
        <v>18.448550765901714</v>
      </c>
      <c r="I7" s="27">
        <v>18.237144809521098</v>
      </c>
      <c r="J7" s="27">
        <v>8.3900404304994005</v>
      </c>
      <c r="K7" s="27">
        <v>4.8594897784864184</v>
      </c>
      <c r="L7" s="27">
        <v>1.7973065315187065</v>
      </c>
      <c r="M7" s="27">
        <v>0.34380160583110297</v>
      </c>
      <c r="N7" s="27">
        <v>6.2638801890552931E-2</v>
      </c>
      <c r="O7" s="27">
        <v>1.7083309606514434E-2</v>
      </c>
    </row>
    <row r="8" spans="1:15" s="12" customFormat="1" ht="19.5" customHeight="1">
      <c r="A8" s="20"/>
      <c r="B8" s="20"/>
      <c r="C8" s="28" t="s">
        <v>18</v>
      </c>
      <c r="D8" s="21">
        <v>401683</v>
      </c>
      <c r="E8" s="22"/>
      <c r="F8" s="23">
        <v>35486</v>
      </c>
      <c r="G8" s="23">
        <v>63458</v>
      </c>
      <c r="H8" s="23">
        <v>77754</v>
      </c>
      <c r="I8" s="23">
        <v>102484</v>
      </c>
      <c r="J8" s="23">
        <v>58935</v>
      </c>
      <c r="K8" s="23">
        <v>40962</v>
      </c>
      <c r="L8" s="23">
        <v>17675</v>
      </c>
      <c r="M8" s="23">
        <v>3864</v>
      </c>
      <c r="N8" s="23">
        <v>792</v>
      </c>
      <c r="O8" s="23">
        <v>273</v>
      </c>
    </row>
    <row r="9" spans="1:15" s="12" customFormat="1" ht="19.5" customHeight="1">
      <c r="A9" s="20"/>
      <c r="B9" s="20"/>
      <c r="C9" s="24" t="s">
        <v>17</v>
      </c>
      <c r="D9" s="25">
        <v>100</v>
      </c>
      <c r="E9" s="26"/>
      <c r="F9" s="27">
        <v>8.8343295583831036</v>
      </c>
      <c r="G9" s="27">
        <v>15.798029789660006</v>
      </c>
      <c r="H9" s="27">
        <v>19.357055190286868</v>
      </c>
      <c r="I9" s="27">
        <v>25.513651312104319</v>
      </c>
      <c r="J9" s="27">
        <v>14.672017486425865</v>
      </c>
      <c r="K9" s="27">
        <v>10.197593624823554</v>
      </c>
      <c r="L9" s="27">
        <v>4.4002360070005446</v>
      </c>
      <c r="M9" s="27">
        <v>0.96195258450071319</v>
      </c>
      <c r="N9" s="27">
        <v>0.19717040551877973</v>
      </c>
      <c r="O9" s="27">
        <v>6.7964041296246044E-2</v>
      </c>
    </row>
    <row r="10" spans="1:15" s="12" customFormat="1" ht="19.5" customHeight="1">
      <c r="A10" s="29"/>
      <c r="B10" s="29"/>
      <c r="C10" s="24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s="12" customFormat="1" ht="19.5" customHeight="1">
      <c r="A11" s="32" t="s">
        <v>19</v>
      </c>
      <c r="B11" s="32"/>
      <c r="C11" s="18" t="s">
        <v>16</v>
      </c>
      <c r="D11" s="21">
        <v>146176</v>
      </c>
      <c r="E11" s="22"/>
      <c r="F11" s="23">
        <v>39317</v>
      </c>
      <c r="G11" s="23">
        <v>36251</v>
      </c>
      <c r="H11" s="23">
        <v>27350</v>
      </c>
      <c r="I11" s="23">
        <v>24472</v>
      </c>
      <c r="J11" s="23">
        <v>10505</v>
      </c>
      <c r="K11" s="23">
        <v>5721</v>
      </c>
      <c r="L11" s="23">
        <v>2063</v>
      </c>
      <c r="M11" s="23">
        <v>393</v>
      </c>
      <c r="N11" s="23">
        <v>69</v>
      </c>
      <c r="O11" s="23">
        <v>35</v>
      </c>
    </row>
    <row r="12" spans="1:15" s="12" customFormat="1" ht="19.5" customHeight="1">
      <c r="A12" s="32"/>
      <c r="B12" s="32"/>
      <c r="C12" s="24" t="s">
        <v>17</v>
      </c>
      <c r="D12" s="25">
        <v>100</v>
      </c>
      <c r="E12" s="26"/>
      <c r="F12" s="27">
        <v>26.897028239929949</v>
      </c>
      <c r="G12" s="27">
        <v>24.799556698774079</v>
      </c>
      <c r="H12" s="27">
        <v>18.710321803852889</v>
      </c>
      <c r="I12" s="27">
        <v>16.74146234676007</v>
      </c>
      <c r="J12" s="27">
        <v>7.1865422504378289</v>
      </c>
      <c r="K12" s="27">
        <v>3.9137751751313483</v>
      </c>
      <c r="L12" s="27">
        <v>1.4113123905429072</v>
      </c>
      <c r="M12" s="27">
        <v>0.26885398423817863</v>
      </c>
      <c r="N12" s="27">
        <v>4.720337127845884E-2</v>
      </c>
      <c r="O12" s="27">
        <v>2.394373905429072E-2</v>
      </c>
    </row>
    <row r="13" spans="1:15" s="12" customFormat="1" ht="19.5" customHeight="1">
      <c r="A13" s="32"/>
      <c r="B13" s="32"/>
      <c r="C13" s="28" t="s">
        <v>18</v>
      </c>
      <c r="D13" s="21">
        <v>397197</v>
      </c>
      <c r="E13" s="22"/>
      <c r="F13" s="23">
        <v>39317</v>
      </c>
      <c r="G13" s="23">
        <v>72502</v>
      </c>
      <c r="H13" s="23">
        <v>82050</v>
      </c>
      <c r="I13" s="23">
        <v>97888</v>
      </c>
      <c r="J13" s="23">
        <v>52525</v>
      </c>
      <c r="K13" s="23">
        <v>34326</v>
      </c>
      <c r="L13" s="23">
        <v>14441</v>
      </c>
      <c r="M13" s="23">
        <v>3144</v>
      </c>
      <c r="N13" s="23">
        <v>621</v>
      </c>
      <c r="O13" s="23">
        <v>383</v>
      </c>
    </row>
    <row r="14" spans="1:15" s="12" customFormat="1" ht="19.5" customHeight="1">
      <c r="A14" s="32"/>
      <c r="B14" s="32"/>
      <c r="C14" s="24" t="s">
        <v>17</v>
      </c>
      <c r="D14" s="25">
        <v>100</v>
      </c>
      <c r="E14" s="26"/>
      <c r="F14" s="27">
        <v>9.8986145413988513</v>
      </c>
      <c r="G14" s="27">
        <v>18.25341077601291</v>
      </c>
      <c r="H14" s="27">
        <v>20.657255719454074</v>
      </c>
      <c r="I14" s="27">
        <v>24.644697719267768</v>
      </c>
      <c r="J14" s="27">
        <v>13.223916595543269</v>
      </c>
      <c r="K14" s="27">
        <v>8.642059230054608</v>
      </c>
      <c r="L14" s="27">
        <v>3.6357273594714967</v>
      </c>
      <c r="M14" s="27">
        <v>0.7915467639483682</v>
      </c>
      <c r="N14" s="27">
        <v>0.15634559173407656</v>
      </c>
      <c r="O14" s="27">
        <v>9.6425703114575392E-2</v>
      </c>
    </row>
    <row r="15" spans="1:15" s="12" customFormat="1" ht="19.5" customHeight="1">
      <c r="A15" s="33"/>
      <c r="B15" s="33"/>
      <c r="C15" s="24"/>
      <c r="D15" s="34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s="12" customFormat="1" ht="19.5" customHeight="1">
      <c r="A16" s="32" t="s">
        <v>20</v>
      </c>
      <c r="B16" s="35"/>
      <c r="C16" s="18" t="s">
        <v>16</v>
      </c>
      <c r="D16" s="21">
        <v>148811</v>
      </c>
      <c r="E16" s="22"/>
      <c r="F16" s="23">
        <v>40505</v>
      </c>
      <c r="G16" s="23">
        <v>39497</v>
      </c>
      <c r="H16" s="23">
        <v>27892</v>
      </c>
      <c r="I16" s="23">
        <v>24582</v>
      </c>
      <c r="J16" s="23">
        <v>9460</v>
      </c>
      <c r="K16" s="23">
        <v>4852</v>
      </c>
      <c r="L16" s="23">
        <v>1618</v>
      </c>
      <c r="M16" s="23">
        <v>333</v>
      </c>
      <c r="N16" s="23">
        <v>49</v>
      </c>
      <c r="O16" s="23">
        <v>23</v>
      </c>
    </row>
    <row r="17" spans="1:15" s="12" customFormat="1" ht="19.5" customHeight="1">
      <c r="A17" s="35"/>
      <c r="B17" s="35"/>
      <c r="C17" s="24" t="s">
        <v>17</v>
      </c>
      <c r="D17" s="25">
        <v>100</v>
      </c>
      <c r="E17" s="26"/>
      <c r="F17" s="27">
        <v>27.22</v>
      </c>
      <c r="G17" s="27">
        <v>26.54</v>
      </c>
      <c r="H17" s="27">
        <v>18.739999999999998</v>
      </c>
      <c r="I17" s="27">
        <v>16.52</v>
      </c>
      <c r="J17" s="27">
        <v>6.36</v>
      </c>
      <c r="K17" s="27">
        <v>3.26</v>
      </c>
      <c r="L17" s="27">
        <v>1.0900000000000001</v>
      </c>
      <c r="M17" s="27">
        <v>0.22</v>
      </c>
      <c r="N17" s="27">
        <v>0.03</v>
      </c>
      <c r="O17" s="27">
        <v>0.02</v>
      </c>
    </row>
    <row r="18" spans="1:15" s="12" customFormat="1" ht="19.5" customHeight="1">
      <c r="A18" s="35"/>
      <c r="B18" s="35"/>
      <c r="C18" s="28" t="s">
        <v>18</v>
      </c>
      <c r="D18" s="21">
        <v>392588</v>
      </c>
      <c r="E18" s="22"/>
      <c r="F18" s="23">
        <v>40505</v>
      </c>
      <c r="G18" s="23">
        <v>78994</v>
      </c>
      <c r="H18" s="23">
        <v>83676</v>
      </c>
      <c r="I18" s="23">
        <v>98328</v>
      </c>
      <c r="J18" s="23">
        <v>47300</v>
      </c>
      <c r="K18" s="23">
        <v>29112</v>
      </c>
      <c r="L18" s="23">
        <v>11326</v>
      </c>
      <c r="M18" s="23">
        <v>2664</v>
      </c>
      <c r="N18" s="23">
        <v>441</v>
      </c>
      <c r="O18" s="23">
        <v>242</v>
      </c>
    </row>
    <row r="19" spans="1:15" s="12" customFormat="1" ht="19.5" customHeight="1">
      <c r="A19" s="35"/>
      <c r="B19" s="35"/>
      <c r="C19" s="24" t="s">
        <v>17</v>
      </c>
      <c r="D19" s="25">
        <v>100</v>
      </c>
      <c r="E19" s="26"/>
      <c r="F19" s="27">
        <v>10.317432015242442</v>
      </c>
      <c r="G19" s="27">
        <v>20.121348589360856</v>
      </c>
      <c r="H19" s="27">
        <v>21.313947446177671</v>
      </c>
      <c r="I19" s="27">
        <v>25.046104312918377</v>
      </c>
      <c r="J19" s="27">
        <v>12.048254149388162</v>
      </c>
      <c r="K19" s="27">
        <v>7.4154075009934077</v>
      </c>
      <c r="L19" s="27">
        <v>2.8849582768704085</v>
      </c>
      <c r="M19" s="27">
        <v>0.6785739757710374</v>
      </c>
      <c r="N19" s="27">
        <v>0.11233150274588119</v>
      </c>
      <c r="O19" s="27">
        <v>6.1642230531753391E-2</v>
      </c>
    </row>
    <row r="20" spans="1:15" s="12" customFormat="1" ht="19.5" customHeight="1">
      <c r="A20" s="17"/>
      <c r="B20" s="17"/>
      <c r="C20" s="18"/>
      <c r="D20" s="36"/>
      <c r="E20" s="36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s="12" customFormat="1" ht="19.5" customHeight="1">
      <c r="A21" s="32" t="s">
        <v>21</v>
      </c>
      <c r="B21" s="35"/>
      <c r="C21" s="18" t="s">
        <v>16</v>
      </c>
      <c r="D21" s="21">
        <v>161473</v>
      </c>
      <c r="E21" s="22"/>
      <c r="F21" s="23">
        <v>49033</v>
      </c>
      <c r="G21" s="23">
        <v>43313</v>
      </c>
      <c r="H21" s="23">
        <v>29310</v>
      </c>
      <c r="I21" s="23">
        <v>25160</v>
      </c>
      <c r="J21" s="23">
        <v>8925</v>
      </c>
      <c r="K21" s="23">
        <v>4072</v>
      </c>
      <c r="L21" s="23">
        <v>1315</v>
      </c>
      <c r="M21" s="23">
        <v>282</v>
      </c>
      <c r="N21" s="23">
        <v>45</v>
      </c>
      <c r="O21" s="23">
        <v>18</v>
      </c>
    </row>
    <row r="22" spans="1:15" s="12" customFormat="1" ht="19.5" customHeight="1">
      <c r="A22" s="35"/>
      <c r="B22" s="35"/>
      <c r="C22" s="24" t="s">
        <v>17</v>
      </c>
      <c r="D22" s="25">
        <v>100</v>
      </c>
      <c r="E22" s="26"/>
      <c r="F22" s="27">
        <v>30.366067392071738</v>
      </c>
      <c r="G22" s="27">
        <v>26.823679500597624</v>
      </c>
      <c r="H22" s="27">
        <v>18.151641450892718</v>
      </c>
      <c r="I22" s="27">
        <v>15.581552333826709</v>
      </c>
      <c r="J22" s="27">
        <v>5.5272398481479881</v>
      </c>
      <c r="K22" s="27">
        <v>2.5217838276368183</v>
      </c>
      <c r="L22" s="27">
        <v>0.81437763588959144</v>
      </c>
      <c r="M22" s="27">
        <v>0.17464220024400362</v>
      </c>
      <c r="N22" s="27">
        <v>2.7868436209149514E-2</v>
      </c>
      <c r="O22" s="27">
        <v>1.1147374483659808E-2</v>
      </c>
    </row>
    <row r="23" spans="1:15" s="12" customFormat="1" ht="19.5" customHeight="1">
      <c r="A23" s="35"/>
      <c r="B23" s="35"/>
      <c r="C23" s="28" t="s">
        <v>18</v>
      </c>
      <c r="D23" s="21">
        <v>405373</v>
      </c>
      <c r="E23" s="22"/>
      <c r="F23" s="23">
        <v>49033</v>
      </c>
      <c r="G23" s="23">
        <v>86626</v>
      </c>
      <c r="H23" s="23">
        <v>87930</v>
      </c>
      <c r="I23" s="23">
        <v>100640</v>
      </c>
      <c r="J23" s="23">
        <v>44625</v>
      </c>
      <c r="K23" s="23">
        <v>24432</v>
      </c>
      <c r="L23" s="23">
        <v>9205</v>
      </c>
      <c r="M23" s="23">
        <v>2256</v>
      </c>
      <c r="N23" s="23">
        <v>405</v>
      </c>
      <c r="O23" s="23">
        <v>221</v>
      </c>
    </row>
    <row r="24" spans="1:15" s="12" customFormat="1" ht="19.5" customHeight="1">
      <c r="A24" s="35"/>
      <c r="B24" s="35"/>
      <c r="C24" s="24" t="s">
        <v>17</v>
      </c>
      <c r="D24" s="25">
        <v>100</v>
      </c>
      <c r="E24" s="26"/>
      <c r="F24" s="27">
        <v>12.095773522163539</v>
      </c>
      <c r="G24" s="27">
        <v>21.369454798420222</v>
      </c>
      <c r="H24" s="27">
        <v>21.691133844631981</v>
      </c>
      <c r="I24" s="27">
        <v>24.82651779965612</v>
      </c>
      <c r="J24" s="27">
        <v>11.008379936502925</v>
      </c>
      <c r="K24" s="27">
        <v>6.0270417615381389</v>
      </c>
      <c r="L24" s="27">
        <v>2.2707481751374656</v>
      </c>
      <c r="M24" s="27">
        <v>0.55652448485715622</v>
      </c>
      <c r="N24" s="27">
        <v>9.9907985978345881E-2</v>
      </c>
      <c r="O24" s="27">
        <v>5.4517691114109722E-2</v>
      </c>
    </row>
    <row r="25" spans="1:15" s="12" customFormat="1" ht="19.5" customHeight="1">
      <c r="A25" s="17"/>
      <c r="B25" s="17"/>
      <c r="C25" s="18"/>
      <c r="D25" s="36"/>
      <c r="E25" s="36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s="12" customFormat="1" ht="19.5" customHeight="1">
      <c r="A26" s="37" t="s">
        <v>22</v>
      </c>
      <c r="B26" s="38"/>
      <c r="C26" s="39" t="s">
        <v>16</v>
      </c>
      <c r="D26" s="40">
        <f>SUM(F26:O26)</f>
        <v>165173</v>
      </c>
      <c r="E26" s="41"/>
      <c r="F26" s="42">
        <v>54601</v>
      </c>
      <c r="G26" s="42">
        <v>44807</v>
      </c>
      <c r="H26" s="42">
        <v>28752</v>
      </c>
      <c r="I26" s="42">
        <v>23837</v>
      </c>
      <c r="J26" s="42">
        <v>8488</v>
      </c>
      <c r="K26" s="42">
        <v>3364</v>
      </c>
      <c r="L26" s="42">
        <v>1026</v>
      </c>
      <c r="M26" s="42">
        <v>237</v>
      </c>
      <c r="N26" s="42">
        <v>49</v>
      </c>
      <c r="O26" s="42">
        <v>12</v>
      </c>
    </row>
    <row r="27" spans="1:15" s="12" customFormat="1" ht="19.5" customHeight="1">
      <c r="A27" s="38"/>
      <c r="B27" s="38"/>
      <c r="C27" s="43" t="s">
        <v>17</v>
      </c>
      <c r="D27" s="44">
        <f>D26/D26*100</f>
        <v>100</v>
      </c>
      <c r="E27" s="45"/>
      <c r="F27" s="46">
        <f>F26/$D$26*100</f>
        <v>33.056855539343601</v>
      </c>
      <c r="G27" s="46">
        <f t="shared" ref="G27:O27" si="0">G26/$D$26*100</f>
        <v>27.127314997003143</v>
      </c>
      <c r="H27" s="46">
        <f t="shared" si="0"/>
        <v>17.407203356480778</v>
      </c>
      <c r="I27" s="46">
        <f t="shared" si="0"/>
        <v>14.431535420437966</v>
      </c>
      <c r="J27" s="46">
        <f t="shared" si="0"/>
        <v>5.1388544132515603</v>
      </c>
      <c r="K27" s="46">
        <f t="shared" si="0"/>
        <v>2.0366524795214715</v>
      </c>
      <c r="L27" s="46">
        <f t="shared" si="0"/>
        <v>0.62116689773752376</v>
      </c>
      <c r="M27" s="46">
        <f t="shared" si="0"/>
        <v>0.14348592082241043</v>
      </c>
      <c r="N27" s="46">
        <f t="shared" si="0"/>
        <v>2.9665865486489921E-2</v>
      </c>
      <c r="O27" s="46">
        <f t="shared" si="0"/>
        <v>7.2651099150587567E-3</v>
      </c>
    </row>
    <row r="28" spans="1:15" s="12" customFormat="1" ht="19.5" customHeight="1">
      <c r="A28" s="38"/>
      <c r="B28" s="38"/>
      <c r="C28" s="47" t="s">
        <v>18</v>
      </c>
      <c r="D28" s="40">
        <v>398083</v>
      </c>
      <c r="E28" s="41"/>
      <c r="F28" s="42">
        <f>F26</f>
        <v>54601</v>
      </c>
      <c r="G28" s="42">
        <f>G26*2</f>
        <v>89614</v>
      </c>
      <c r="H28" s="42">
        <f>H26*3</f>
        <v>86256</v>
      </c>
      <c r="I28" s="42">
        <f>I26*4</f>
        <v>95348</v>
      </c>
      <c r="J28" s="42">
        <f>J26*5</f>
        <v>42440</v>
      </c>
      <c r="K28" s="42">
        <f>K26*6</f>
        <v>20184</v>
      </c>
      <c r="L28" s="42">
        <f>L26*7</f>
        <v>7182</v>
      </c>
      <c r="M28" s="42">
        <f>M26*8</f>
        <v>1896</v>
      </c>
      <c r="N28" s="42">
        <f>N26*9</f>
        <v>441</v>
      </c>
      <c r="O28" s="42">
        <f>D28-SUM(F28:N28)</f>
        <v>121</v>
      </c>
    </row>
    <row r="29" spans="1:15" s="12" customFormat="1" ht="19.5" customHeight="1">
      <c r="A29" s="38"/>
      <c r="B29" s="38"/>
      <c r="C29" s="43" t="s">
        <v>17</v>
      </c>
      <c r="D29" s="44">
        <f>D28/D28*100</f>
        <v>100</v>
      </c>
      <c r="E29" s="45"/>
      <c r="F29" s="46">
        <f>F28/$D$28*100</f>
        <v>13.71598385261365</v>
      </c>
      <c r="G29" s="46">
        <f t="shared" ref="G29:O29" si="1">G28/$D$28*100</f>
        <v>22.511385816525699</v>
      </c>
      <c r="H29" s="46">
        <f t="shared" si="1"/>
        <v>21.667843138240013</v>
      </c>
      <c r="I29" s="46">
        <f t="shared" si="1"/>
        <v>23.951788948535857</v>
      </c>
      <c r="J29" s="46">
        <f t="shared" si="1"/>
        <v>10.661093289590362</v>
      </c>
      <c r="K29" s="46">
        <f t="shared" si="1"/>
        <v>5.0702994099220513</v>
      </c>
      <c r="L29" s="46">
        <f t="shared" si="1"/>
        <v>1.8041463714853434</v>
      </c>
      <c r="M29" s="46">
        <f t="shared" si="1"/>
        <v>0.47628258428518672</v>
      </c>
      <c r="N29" s="46">
        <f t="shared" si="1"/>
        <v>0.11078091754734565</v>
      </c>
      <c r="O29" s="46">
        <f t="shared" si="1"/>
        <v>3.0395671254487128E-2</v>
      </c>
    </row>
    <row r="30" spans="1:15" ht="6" customHeight="1" thickBot="1">
      <c r="A30" s="48"/>
      <c r="B30" s="48"/>
      <c r="C30" s="49"/>
      <c r="D30" s="48"/>
      <c r="E30" s="48"/>
      <c r="F30" s="48"/>
      <c r="G30" s="48"/>
      <c r="H30" s="48"/>
      <c r="I30" s="48"/>
      <c r="J30" s="50"/>
      <c r="K30" s="50"/>
      <c r="L30" s="50"/>
      <c r="M30" s="50"/>
      <c r="N30" s="50"/>
      <c r="O30" s="50"/>
    </row>
    <row r="31" spans="1:15">
      <c r="D31" s="52" t="s">
        <v>23</v>
      </c>
      <c r="J31" s="19"/>
      <c r="K31" s="19"/>
      <c r="L31" s="19"/>
      <c r="M31" s="19"/>
      <c r="N31" s="19"/>
      <c r="O31" s="19"/>
    </row>
    <row r="32" spans="1:15">
      <c r="J32" s="19"/>
      <c r="K32" s="19"/>
      <c r="L32" s="19"/>
      <c r="M32" s="19"/>
      <c r="N32" s="19"/>
      <c r="O32" s="19"/>
    </row>
  </sheetData>
  <mergeCells count="30">
    <mergeCell ref="A21:B24"/>
    <mergeCell ref="D21:E21"/>
    <mergeCell ref="D22:E22"/>
    <mergeCell ref="D23:E23"/>
    <mergeCell ref="D24:E24"/>
    <mergeCell ref="A26:B29"/>
    <mergeCell ref="D26:E26"/>
    <mergeCell ref="D27:E27"/>
    <mergeCell ref="D28:E28"/>
    <mergeCell ref="D29:E29"/>
    <mergeCell ref="A11:B14"/>
    <mergeCell ref="D11:E11"/>
    <mergeCell ref="D12:E12"/>
    <mergeCell ref="D13:E13"/>
    <mergeCell ref="D14:E14"/>
    <mergeCell ref="A16:B19"/>
    <mergeCell ref="D16:E16"/>
    <mergeCell ref="D17:E17"/>
    <mergeCell ref="D18:E18"/>
    <mergeCell ref="D19:E19"/>
    <mergeCell ref="A1:O1"/>
    <mergeCell ref="A3:B4"/>
    <mergeCell ref="C3:C4"/>
    <mergeCell ref="D3:E4"/>
    <mergeCell ref="F3:O3"/>
    <mergeCell ref="A6:B9"/>
    <mergeCell ref="D6:E6"/>
    <mergeCell ref="D7:E7"/>
    <mergeCell ref="D8:E8"/>
    <mergeCell ref="D9:E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</vt:lpstr>
      <vt:lpstr>'１０'!Print_Area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2022-06-10T05:05:17Z</dcterms:created>
  <dcterms:modified xsi:type="dcterms:W3CDTF">2022-06-10T05:05:56Z</dcterms:modified>
</cp:coreProperties>
</file>