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3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4.xml" ContentType="application/vnd.openxmlformats-officedocument.drawingml.chartshap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11261\Box\11261_10_庁内用\管理調整係\R5永田\10_照会回答\69 20230517令和5年度オープンデータの提供について\"/>
    </mc:Choice>
  </mc:AlternateContent>
  <bookViews>
    <workbookView xWindow="-12" yWindow="-12" windowWidth="19500" windowHeight="4128" tabRatio="658" firstSheet="1" activeTab="1"/>
  </bookViews>
  <sheets>
    <sheet name="令和元年報（確定）" sheetId="18" r:id="rId1"/>
    <sheet name="令和4年度県民相談" sheetId="23" r:id="rId2"/>
    <sheet name="Sheet1" sheetId="19" r:id="rId3"/>
  </sheets>
  <definedNames>
    <definedName name="_xlnm.Print_Area" localSheetId="1">令和4年度県民相談!$A$1:$K$60</definedName>
    <definedName name="_xlnm.Print_Area" localSheetId="0">'令和元年報（確定）'!$A$1:$K$59</definedName>
  </definedNames>
  <calcPr calcId="162913"/>
</workbook>
</file>

<file path=xl/calcChain.xml><?xml version="1.0" encoding="utf-8"?>
<calcChain xmlns="http://schemas.openxmlformats.org/spreadsheetml/2006/main">
  <c r="C54" i="23" l="1"/>
  <c r="D51" i="23"/>
  <c r="D53" i="23"/>
  <c r="D52" i="23"/>
  <c r="D50" i="23"/>
  <c r="D48" i="23"/>
  <c r="D47" i="23"/>
  <c r="D46" i="23"/>
  <c r="F38" i="23"/>
  <c r="F37" i="23"/>
  <c r="G31" i="23"/>
  <c r="G32" i="23"/>
  <c r="D27" i="23"/>
  <c r="E27" i="23"/>
  <c r="F27" i="23"/>
  <c r="C27" i="23"/>
  <c r="E54" i="23"/>
  <c r="F53" i="23"/>
  <c r="F39" i="23"/>
  <c r="G33" i="23"/>
  <c r="S51" i="18"/>
  <c r="T48" i="18"/>
  <c r="T44" i="18"/>
  <c r="C54" i="18"/>
  <c r="D50" i="18"/>
  <c r="F38" i="18"/>
  <c r="G32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6" i="18"/>
  <c r="Y15" i="18"/>
  <c r="Y14" i="18"/>
  <c r="Y13" i="18"/>
  <c r="Y12" i="18"/>
  <c r="Y11" i="18"/>
  <c r="Y10" i="18"/>
  <c r="Y9" i="18"/>
  <c r="Y8" i="18"/>
  <c r="Y7" i="18"/>
  <c r="Y6" i="18"/>
  <c r="Y5" i="18"/>
  <c r="Y4" i="18"/>
  <c r="G33" i="18"/>
  <c r="E54" i="18"/>
  <c r="F51" i="18"/>
  <c r="F26" i="18"/>
  <c r="E26" i="18"/>
  <c r="D26" i="18"/>
  <c r="C26" i="18"/>
  <c r="F39" i="18"/>
  <c r="T43" i="18"/>
  <c r="T47" i="18"/>
  <c r="T45" i="18"/>
  <c r="T49" i="18"/>
  <c r="T42" i="18"/>
  <c r="T46" i="18"/>
  <c r="T50" i="18"/>
  <c r="D46" i="18"/>
  <c r="D52" i="18"/>
  <c r="D47" i="18"/>
  <c r="D53" i="18"/>
  <c r="D51" i="18"/>
  <c r="D45" i="18"/>
  <c r="D49" i="18"/>
  <c r="D48" i="18"/>
  <c r="Y17" i="18"/>
  <c r="F46" i="18"/>
  <c r="F48" i="18"/>
  <c r="F45" i="18"/>
  <c r="F49" i="18"/>
  <c r="F52" i="18"/>
  <c r="F53" i="18"/>
  <c r="F47" i="18"/>
  <c r="F50" i="18"/>
  <c r="T51" i="18"/>
  <c r="D54" i="18"/>
  <c r="F54" i="18"/>
  <c r="F51" i="23"/>
  <c r="F52" i="23"/>
  <c r="F49" i="23"/>
  <c r="F48" i="23"/>
  <c r="F47" i="23"/>
  <c r="D45" i="23"/>
  <c r="D54" i="23"/>
  <c r="D49" i="23"/>
  <c r="F50" i="23"/>
  <c r="F46" i="23"/>
  <c r="F45" i="23"/>
  <c r="F54" i="23"/>
</calcChain>
</file>

<file path=xl/sharedStrings.xml><?xml version="1.0" encoding="utf-8"?>
<sst xmlns="http://schemas.openxmlformats.org/spreadsheetml/2006/main" count="156" uniqueCount="90">
  <si>
    <t>合計</t>
    <rPh sb="0" eb="2">
      <t>ゴウケイ</t>
    </rPh>
    <phoneticPr fontId="2"/>
  </si>
  <si>
    <t>電話</t>
    <rPh sb="0" eb="2">
      <t>デンワ</t>
    </rPh>
    <phoneticPr fontId="2"/>
  </si>
  <si>
    <t>その他</t>
    <rPh sb="2" eb="3">
      <t>タ</t>
    </rPh>
    <phoneticPr fontId="2"/>
  </si>
  <si>
    <t>件数</t>
    <rPh sb="0" eb="2">
      <t>ケンスウ</t>
    </rPh>
    <phoneticPr fontId="2"/>
  </si>
  <si>
    <t>構成比</t>
    <rPh sb="0" eb="3">
      <t>コウセイヒ</t>
    </rPh>
    <phoneticPr fontId="2"/>
  </si>
  <si>
    <t>総件数</t>
    <rPh sb="0" eb="3">
      <t>ソウケンスウ</t>
    </rPh>
    <phoneticPr fontId="2"/>
  </si>
  <si>
    <t>行政関係</t>
    <rPh sb="0" eb="2">
      <t>ギョウセイ</t>
    </rPh>
    <rPh sb="2" eb="4">
      <t>カンケイ</t>
    </rPh>
    <phoneticPr fontId="2"/>
  </si>
  <si>
    <t>一般相談</t>
    <rPh sb="0" eb="2">
      <t>イッパン</t>
    </rPh>
    <rPh sb="2" eb="4">
      <t>ソウダン</t>
    </rPh>
    <phoneticPr fontId="2"/>
  </si>
  <si>
    <t>相続</t>
    <rPh sb="0" eb="2">
      <t>ソウゾク</t>
    </rPh>
    <phoneticPr fontId="2"/>
  </si>
  <si>
    <t>借地借家</t>
    <rPh sb="0" eb="2">
      <t>シャクチ</t>
    </rPh>
    <rPh sb="2" eb="4">
      <t>シャクヤ</t>
    </rPh>
    <phoneticPr fontId="2"/>
  </si>
  <si>
    <t>損害賠償</t>
    <rPh sb="0" eb="2">
      <t>ソンガイ</t>
    </rPh>
    <rPh sb="2" eb="4">
      <t>バイショウ</t>
    </rPh>
    <phoneticPr fontId="2"/>
  </si>
  <si>
    <t>契約</t>
    <rPh sb="0" eb="2">
      <t>ケイヤク</t>
    </rPh>
    <phoneticPr fontId="2"/>
  </si>
  <si>
    <t>計</t>
    <rPh sb="0" eb="1">
      <t>ケイ</t>
    </rPh>
    <phoneticPr fontId="2"/>
  </si>
  <si>
    <t>相談</t>
    <rPh sb="0" eb="2">
      <t>ソウダン</t>
    </rPh>
    <phoneticPr fontId="2"/>
  </si>
  <si>
    <t>照会</t>
    <rPh sb="0" eb="2">
      <t>ショウカイ</t>
    </rPh>
    <phoneticPr fontId="2"/>
  </si>
  <si>
    <t>苦情</t>
    <rPh sb="0" eb="2">
      <t>クジョウ</t>
    </rPh>
    <phoneticPr fontId="2"/>
  </si>
  <si>
    <t>要望</t>
    <rPh sb="0" eb="2">
      <t>ヨウボウ</t>
    </rPh>
    <phoneticPr fontId="2"/>
  </si>
  <si>
    <t>来訪</t>
    <rPh sb="0" eb="2">
      <t>ライホウ</t>
    </rPh>
    <phoneticPr fontId="2"/>
  </si>
  <si>
    <t>ﾒｰﾙ等</t>
    <rPh sb="3" eb="4">
      <t>トウ</t>
    </rPh>
    <phoneticPr fontId="2"/>
  </si>
  <si>
    <t>一般相談の内容別内訳表（表２）</t>
    <rPh sb="0" eb="2">
      <t>イッパン</t>
    </rPh>
    <rPh sb="2" eb="4">
      <t>ソウダン</t>
    </rPh>
    <rPh sb="5" eb="8">
      <t>ナイヨウベツ</t>
    </rPh>
    <rPh sb="8" eb="11">
      <t>ウチワケヒョウ</t>
    </rPh>
    <rPh sb="12" eb="13">
      <t>ヒョウ</t>
    </rPh>
    <phoneticPr fontId="2"/>
  </si>
  <si>
    <t>うち法律相談</t>
    <rPh sb="2" eb="4">
      <t>ホウリツ</t>
    </rPh>
    <rPh sb="4" eb="6">
      <t>ソウダン</t>
    </rPh>
    <phoneticPr fontId="2"/>
  </si>
  <si>
    <t>土地建物</t>
    <rPh sb="0" eb="2">
      <t>トチ</t>
    </rPh>
    <rPh sb="2" eb="4">
      <t>タテモノ</t>
    </rPh>
    <phoneticPr fontId="2"/>
  </si>
  <si>
    <t>【一般相談事例】</t>
    <rPh sb="1" eb="3">
      <t>イッパン</t>
    </rPh>
    <rPh sb="3" eb="5">
      <t>ソウダン</t>
    </rPh>
    <rPh sb="5" eb="7">
      <t>ジレイ</t>
    </rPh>
    <phoneticPr fontId="2"/>
  </si>
  <si>
    <t>H21</t>
  </si>
  <si>
    <t>H22</t>
  </si>
  <si>
    <t>H23</t>
  </si>
  <si>
    <t>H24</t>
  </si>
  <si>
    <t>H25</t>
  </si>
  <si>
    <t>前年度比</t>
    <rPh sb="0" eb="4">
      <t>ゼンネンドヒ</t>
    </rPh>
    <phoneticPr fontId="2"/>
  </si>
  <si>
    <t>H26</t>
  </si>
  <si>
    <t>H27</t>
  </si>
  <si>
    <t>近隣問題</t>
    <rPh sb="0" eb="2">
      <t>キンリン</t>
    </rPh>
    <rPh sb="2" eb="4">
      <t>モンダイ</t>
    </rPh>
    <phoneticPr fontId="2"/>
  </si>
  <si>
    <t>H28</t>
  </si>
  <si>
    <t>金銭</t>
    <rPh sb="0" eb="2">
      <t>キンセン</t>
    </rPh>
    <phoneticPr fontId="2"/>
  </si>
  <si>
    <t>相談件数の推移（表１）</t>
    <rPh sb="0" eb="2">
      <t>ソウダン</t>
    </rPh>
    <rPh sb="2" eb="4">
      <t>ケンスウ</t>
    </rPh>
    <rPh sb="5" eb="7">
      <t>スイイ</t>
    </rPh>
    <rPh sb="8" eb="9">
      <t>ヒョウ</t>
    </rPh>
    <phoneticPr fontId="2"/>
  </si>
  <si>
    <t>相談内容</t>
    <rPh sb="0" eb="2">
      <t>ソウダン</t>
    </rPh>
    <rPh sb="2" eb="4">
      <t>ナイヨウ</t>
    </rPh>
    <phoneticPr fontId="2"/>
  </si>
  <si>
    <t>相談方法</t>
    <rPh sb="0" eb="2">
      <t>ソウダン</t>
    </rPh>
    <rPh sb="2" eb="4">
      <t>ホウホウ</t>
    </rPh>
    <phoneticPr fontId="2"/>
  </si>
  <si>
    <t>家庭問題</t>
    <rPh sb="0" eb="2">
      <t>カテイ</t>
    </rPh>
    <rPh sb="2" eb="4">
      <t>モンダイ</t>
    </rPh>
    <phoneticPr fontId="2"/>
  </si>
  <si>
    <t>・家庭問題：離婚に際しての財産分与、慰謝料について</t>
    <rPh sb="1" eb="2">
      <t>イエ</t>
    </rPh>
    <rPh sb="2" eb="3">
      <t>ニワ</t>
    </rPh>
    <rPh sb="3" eb="5">
      <t>モンダイ</t>
    </rPh>
    <phoneticPr fontId="2"/>
  </si>
  <si>
    <t>・相　続　：遺産相続のトラブルについて</t>
    <rPh sb="1" eb="2">
      <t>ソウ</t>
    </rPh>
    <rPh sb="3" eb="4">
      <t>ゾク</t>
    </rPh>
    <phoneticPr fontId="2"/>
  </si>
  <si>
    <t>H29</t>
  </si>
  <si>
    <t>H30</t>
    <phoneticPr fontId="2"/>
  </si>
  <si>
    <t>Ｈ30年度</t>
    <rPh sb="3" eb="5">
      <t>ネンド</t>
    </rPh>
    <phoneticPr fontId="2"/>
  </si>
  <si>
    <t xml:space="preserve"> 会社・労働・雇用</t>
    <rPh sb="1" eb="3">
      <t>カイシャ</t>
    </rPh>
    <rPh sb="4" eb="6">
      <t>ロウドウ</t>
    </rPh>
    <rPh sb="7" eb="9">
      <t>コヨウ</t>
    </rPh>
    <phoneticPr fontId="2"/>
  </si>
  <si>
    <t xml:space="preserve"> 商取引（事業者）</t>
    <rPh sb="1" eb="4">
      <t>ショウトリヒキ</t>
    </rPh>
    <rPh sb="5" eb="8">
      <t>ジギョウシャ</t>
    </rPh>
    <phoneticPr fontId="2"/>
  </si>
  <si>
    <t xml:space="preserve"> 宗教</t>
    <rPh sb="1" eb="3">
      <t>シュウキョウ</t>
    </rPh>
    <phoneticPr fontId="2"/>
  </si>
  <si>
    <t xml:space="preserve"> 税・公共料金</t>
    <rPh sb="1" eb="2">
      <t>ゼイ</t>
    </rPh>
    <rPh sb="3" eb="5">
      <t>コウキョウ</t>
    </rPh>
    <rPh sb="5" eb="7">
      <t>リョウキン</t>
    </rPh>
    <phoneticPr fontId="2"/>
  </si>
  <si>
    <t xml:space="preserve"> 医療</t>
    <rPh sb="1" eb="3">
      <t>イリョウ</t>
    </rPh>
    <phoneticPr fontId="2"/>
  </si>
  <si>
    <t xml:space="preserve"> 介護・福祉</t>
    <rPh sb="1" eb="3">
      <t>カイゴ</t>
    </rPh>
    <rPh sb="4" eb="6">
      <t>フクシ</t>
    </rPh>
    <phoneticPr fontId="2"/>
  </si>
  <si>
    <t xml:space="preserve"> 公衆衛生</t>
    <rPh sb="1" eb="3">
      <t>コウシュウ</t>
    </rPh>
    <rPh sb="3" eb="5">
      <t>エイセイ</t>
    </rPh>
    <phoneticPr fontId="2"/>
  </si>
  <si>
    <t>　精神衛生</t>
    <rPh sb="1" eb="3">
      <t>セイシン</t>
    </rPh>
    <rPh sb="3" eb="5">
      <t>エイセイ</t>
    </rPh>
    <phoneticPr fontId="2"/>
  </si>
  <si>
    <t xml:space="preserve"> 人間関係</t>
    <rPh sb="1" eb="3">
      <t>ニンゲン</t>
    </rPh>
    <rPh sb="3" eb="5">
      <t>カンケイ</t>
    </rPh>
    <phoneticPr fontId="2"/>
  </si>
  <si>
    <t xml:space="preserve"> 刑事関係</t>
    <rPh sb="1" eb="3">
      <t>ケイジ</t>
    </rPh>
    <rPh sb="3" eb="5">
      <t>カンケイ</t>
    </rPh>
    <phoneticPr fontId="2"/>
  </si>
  <si>
    <t xml:space="preserve"> 消費生活相談</t>
    <rPh sb="1" eb="3">
      <t>ショウヒ</t>
    </rPh>
    <rPh sb="3" eb="5">
      <t>セイカツ</t>
    </rPh>
    <rPh sb="5" eb="7">
      <t>ソウダン</t>
    </rPh>
    <phoneticPr fontId="2"/>
  </si>
  <si>
    <t xml:space="preserve"> プライバシー・人権</t>
    <rPh sb="8" eb="10">
      <t>ジンケン</t>
    </rPh>
    <phoneticPr fontId="2"/>
  </si>
  <si>
    <t xml:space="preserve"> その他の相談</t>
    <rPh sb="3" eb="4">
      <t>タ</t>
    </rPh>
    <rPh sb="5" eb="7">
      <t>ソウダン</t>
    </rPh>
    <phoneticPr fontId="2"/>
  </si>
  <si>
    <t>月計</t>
    <rPh sb="0" eb="1">
      <t>ツキ</t>
    </rPh>
    <rPh sb="1" eb="2">
      <t>ケイ</t>
    </rPh>
    <phoneticPr fontId="2"/>
  </si>
  <si>
    <t>表2</t>
    <rPh sb="0" eb="1">
      <t>ヒョウ</t>
    </rPh>
    <phoneticPr fontId="2"/>
  </si>
  <si>
    <t>相談状況</t>
    <phoneticPr fontId="2"/>
  </si>
  <si>
    <t>Ｒ１</t>
    <phoneticPr fontId="2"/>
  </si>
  <si>
    <t>Ｒ１年度</t>
    <rPh sb="2" eb="4">
      <t>ネンド</t>
    </rPh>
    <phoneticPr fontId="2"/>
  </si>
  <si>
    <t>R1</t>
    <phoneticPr fontId="2"/>
  </si>
  <si>
    <t>令和元年度　岐阜県の県民相談の状況</t>
    <rPh sb="0" eb="2">
      <t>レイワ</t>
    </rPh>
    <rPh sb="2" eb="4">
      <t>ガンネン</t>
    </rPh>
    <rPh sb="3" eb="5">
      <t>ネンド</t>
    </rPh>
    <rPh sb="6" eb="9">
      <t>ギフケン</t>
    </rPh>
    <rPh sb="10" eb="12">
      <t>ケンミン</t>
    </rPh>
    <rPh sb="12" eb="14">
      <t>ソウダン</t>
    </rPh>
    <rPh sb="15" eb="17">
      <t>ジョウキョウ</t>
    </rPh>
    <phoneticPr fontId="2"/>
  </si>
  <si>
    <t>・令和元年度の相談総件数は1,398件(前年度比107.4％)で、前年度より96件増加した。(表１)</t>
    <rPh sb="1" eb="3">
      <t>レイワ</t>
    </rPh>
    <rPh sb="3" eb="5">
      <t>ガンネン</t>
    </rPh>
    <rPh sb="9" eb="10">
      <t>ソウ</t>
    </rPh>
    <rPh sb="33" eb="34">
      <t>マエ</t>
    </rPh>
    <rPh sb="34" eb="35">
      <t>ネン</t>
    </rPh>
    <rPh sb="35" eb="36">
      <t>ド</t>
    </rPh>
    <rPh sb="40" eb="41">
      <t>ケン</t>
    </rPh>
    <rPh sb="41" eb="43">
      <t>ゾウカ</t>
    </rPh>
    <phoneticPr fontId="2"/>
  </si>
  <si>
    <t>・弁護士が対応する法律相談(月2回)を年24回実施し、157件(前年度比110.6％)の相談があり前年度より15件増加した。</t>
    <rPh sb="1" eb="4">
      <t>ベンゴシ</t>
    </rPh>
    <rPh sb="5" eb="7">
      <t>タイオウ</t>
    </rPh>
    <rPh sb="9" eb="11">
      <t>ホウリツ</t>
    </rPh>
    <rPh sb="11" eb="13">
      <t>ソウダン</t>
    </rPh>
    <rPh sb="14" eb="15">
      <t>ツキ</t>
    </rPh>
    <rPh sb="16" eb="17">
      <t>カイ</t>
    </rPh>
    <rPh sb="19" eb="20">
      <t>ネン</t>
    </rPh>
    <rPh sb="22" eb="23">
      <t>カイ</t>
    </rPh>
    <rPh sb="23" eb="25">
      <t>ジッシ</t>
    </rPh>
    <rPh sb="30" eb="31">
      <t>ケン</t>
    </rPh>
    <rPh sb="32" eb="36">
      <t>ゼンネンドヒ</t>
    </rPh>
    <rPh sb="44" eb="46">
      <t>ソウダン</t>
    </rPh>
    <rPh sb="49" eb="52">
      <t>ゼンネンド</t>
    </rPh>
    <rPh sb="56" eb="57">
      <t>ケン</t>
    </rPh>
    <rPh sb="57" eb="59">
      <t>ゾウカ</t>
    </rPh>
    <phoneticPr fontId="2"/>
  </si>
  <si>
    <t>・行政に関する相談(以下「行政関係」)は189件(前年度比164.3％)で、前年度より74件増加した。</t>
    <rPh sb="1" eb="3">
      <t>ギョウセイ</t>
    </rPh>
    <rPh sb="4" eb="5">
      <t>カン</t>
    </rPh>
    <rPh sb="7" eb="9">
      <t>ソウダン</t>
    </rPh>
    <rPh sb="10" eb="12">
      <t>イカ</t>
    </rPh>
    <rPh sb="13" eb="15">
      <t>ギョウセイ</t>
    </rPh>
    <rPh sb="15" eb="17">
      <t>カンケイ</t>
    </rPh>
    <rPh sb="23" eb="24">
      <t>ケン</t>
    </rPh>
    <rPh sb="25" eb="29">
      <t>ゼンネンドヒ</t>
    </rPh>
    <rPh sb="38" eb="41">
      <t>ゼンネンド</t>
    </rPh>
    <rPh sb="45" eb="46">
      <t>ケン</t>
    </rPh>
    <rPh sb="46" eb="48">
      <t>ゾウカ</t>
    </rPh>
    <phoneticPr fontId="2"/>
  </si>
  <si>
    <t>・日常生活の悩み事・困りごとに関する相談(以下｢一般相談｣)1209件（前年比101.9％）の中では｢家庭問題｣が281件(23.2%)</t>
    <rPh sb="1" eb="3">
      <t>ニチジョウ</t>
    </rPh>
    <rPh sb="3" eb="5">
      <t>セイカツ</t>
    </rPh>
    <rPh sb="6" eb="7">
      <t>ナヤ</t>
    </rPh>
    <rPh sb="8" eb="9">
      <t>ゴト</t>
    </rPh>
    <rPh sb="10" eb="11">
      <t>コマ</t>
    </rPh>
    <rPh sb="15" eb="16">
      <t>カン</t>
    </rPh>
    <rPh sb="18" eb="20">
      <t>ソウダン</t>
    </rPh>
    <rPh sb="21" eb="23">
      <t>イカ</t>
    </rPh>
    <rPh sb="24" eb="26">
      <t>イッパン</t>
    </rPh>
    <rPh sb="26" eb="28">
      <t>ソウダン</t>
    </rPh>
    <rPh sb="47" eb="48">
      <t>ナカ</t>
    </rPh>
    <phoneticPr fontId="2"/>
  </si>
  <si>
    <t>　と最も多く昨年に比べ32件増加し、全体に占める割合も2.2ポイント増加した。次いで｢相続｣122件（10.1%）、｢金銭｣</t>
    <rPh sb="14" eb="16">
      <t>ゾウカ</t>
    </rPh>
    <rPh sb="34" eb="36">
      <t>ゾウカ</t>
    </rPh>
    <rPh sb="59" eb="61">
      <t>キンセン</t>
    </rPh>
    <phoneticPr fontId="2"/>
  </si>
  <si>
    <t xml:space="preserve">  89件(7.4%）が多かった。　｢その他｣382件の内訳を見ると、精神衛生上の相談が137件と多くを占め、次いで｢労働・雇用｣</t>
    <rPh sb="26" eb="27">
      <t>ケン</t>
    </rPh>
    <rPh sb="41" eb="43">
      <t>ソウダン</t>
    </rPh>
    <rPh sb="47" eb="48">
      <t>ケン</t>
    </rPh>
    <rPh sb="49" eb="50">
      <t>オオ</t>
    </rPh>
    <rPh sb="52" eb="53">
      <t>シ</t>
    </rPh>
    <phoneticPr fontId="2"/>
  </si>
  <si>
    <t>　　(58件)、「介護・福祉」(20件)に関する相談が多かった。(表2)</t>
    <rPh sb="21" eb="22">
      <t>カン</t>
    </rPh>
    <rPh sb="24" eb="26">
      <t>ソウダン</t>
    </rPh>
    <rPh sb="33" eb="34">
      <t>ヒョウ</t>
    </rPh>
    <phoneticPr fontId="2"/>
  </si>
  <si>
    <t>・その他　：精神衛生、雇用関係、介護・福祉などについて</t>
    <rPh sb="3" eb="4">
      <t>ホカ</t>
    </rPh>
    <rPh sb="6" eb="8">
      <t>セイシン</t>
    </rPh>
    <rPh sb="8" eb="10">
      <t>エイセイ</t>
    </rPh>
    <rPh sb="11" eb="13">
      <t>コヨウ</t>
    </rPh>
    <rPh sb="13" eb="15">
      <t>カンケイ</t>
    </rPh>
    <rPh sb="16" eb="18">
      <t>カイゴ</t>
    </rPh>
    <rPh sb="19" eb="21">
      <t>フクシ</t>
    </rPh>
    <phoneticPr fontId="2"/>
  </si>
  <si>
    <t>H30</t>
  </si>
  <si>
    <t>R2</t>
  </si>
  <si>
    <t>R3</t>
  </si>
  <si>
    <t>R2</t>
    <phoneticPr fontId="2"/>
  </si>
  <si>
    <t>R3</t>
    <phoneticPr fontId="2"/>
  </si>
  <si>
    <t>R3年度</t>
    <rPh sb="2" eb="4">
      <t>ネンド</t>
    </rPh>
    <phoneticPr fontId="2"/>
  </si>
  <si>
    <t>令和４年度　岐阜県の県民相談の状況</t>
    <rPh sb="0" eb="2">
      <t>レイワ</t>
    </rPh>
    <rPh sb="3" eb="5">
      <t>ネンド</t>
    </rPh>
    <rPh sb="4" eb="5">
      <t>ガンネン</t>
    </rPh>
    <rPh sb="6" eb="9">
      <t>ギフケン</t>
    </rPh>
    <rPh sb="10" eb="12">
      <t>ケンミン</t>
    </rPh>
    <rPh sb="12" eb="14">
      <t>ソウダン</t>
    </rPh>
    <rPh sb="15" eb="17">
      <t>ジョウキョウ</t>
    </rPh>
    <phoneticPr fontId="2"/>
  </si>
  <si>
    <t>R4</t>
    <phoneticPr fontId="2"/>
  </si>
  <si>
    <t>R４</t>
    <phoneticPr fontId="2"/>
  </si>
  <si>
    <t>R４年度</t>
    <rPh sb="2" eb="4">
      <t>ネンド</t>
    </rPh>
    <phoneticPr fontId="2"/>
  </si>
  <si>
    <t>・弁護士が対応する法律相談(月2回)を年24回実施し、136件(前年度比101.5％)の相談があり前年度より2件増加した。</t>
    <rPh sb="1" eb="4">
      <t>ベンゴシ</t>
    </rPh>
    <rPh sb="5" eb="7">
      <t>タイオウ</t>
    </rPh>
    <rPh sb="9" eb="11">
      <t>ホウリツ</t>
    </rPh>
    <rPh sb="11" eb="13">
      <t>ソウダン</t>
    </rPh>
    <rPh sb="14" eb="15">
      <t>ツキ</t>
    </rPh>
    <rPh sb="16" eb="17">
      <t>カイ</t>
    </rPh>
    <rPh sb="19" eb="20">
      <t>ネン</t>
    </rPh>
    <rPh sb="22" eb="23">
      <t>カイ</t>
    </rPh>
    <rPh sb="23" eb="25">
      <t>ジッシ</t>
    </rPh>
    <rPh sb="30" eb="31">
      <t>ケン</t>
    </rPh>
    <rPh sb="32" eb="36">
      <t>ゼンネンドヒ</t>
    </rPh>
    <rPh sb="44" eb="46">
      <t>ソウダン</t>
    </rPh>
    <rPh sb="49" eb="52">
      <t>ゼンネンド</t>
    </rPh>
    <rPh sb="55" eb="56">
      <t>ケン</t>
    </rPh>
    <rPh sb="56" eb="58">
      <t>ゾウカ</t>
    </rPh>
    <phoneticPr fontId="2"/>
  </si>
  <si>
    <t>　</t>
    <phoneticPr fontId="2"/>
  </si>
  <si>
    <t>・行政に関する相談(以下「行政関係」)は187件(前年度比84.2％)で、前年度より35件減少した。</t>
    <rPh sb="1" eb="3">
      <t>ギョウセイ</t>
    </rPh>
    <rPh sb="4" eb="5">
      <t>カン</t>
    </rPh>
    <rPh sb="7" eb="9">
      <t>ソウダン</t>
    </rPh>
    <rPh sb="10" eb="12">
      <t>イカ</t>
    </rPh>
    <rPh sb="13" eb="15">
      <t>ギョウセイ</t>
    </rPh>
    <rPh sb="15" eb="17">
      <t>カンケイ</t>
    </rPh>
    <rPh sb="23" eb="24">
      <t>ケン</t>
    </rPh>
    <rPh sb="25" eb="29">
      <t>ゼンネンドヒ</t>
    </rPh>
    <rPh sb="37" eb="40">
      <t>ゼンネンド</t>
    </rPh>
    <rPh sb="44" eb="45">
      <t>ケン</t>
    </rPh>
    <rPh sb="45" eb="47">
      <t>ゲンショウ</t>
    </rPh>
    <phoneticPr fontId="2"/>
  </si>
  <si>
    <t>　と最も多かったが、昨年に比べ51件減少した。次いで｢相続｣221件（14.5%）、「契約」126件(8.3%）、｢土地建物｣102件(6.7%）</t>
    <rPh sb="18" eb="20">
      <t>ゲンショウ</t>
    </rPh>
    <rPh sb="58" eb="62">
      <t>トチタテモノ</t>
    </rPh>
    <phoneticPr fontId="2"/>
  </si>
  <si>
    <t>　が続いた。 ｢その他｣484件のうち上位は、「精神衛生」に関する相談が137件、｢労働・雇用｣に関する相談が32件、</t>
    <rPh sb="2" eb="3">
      <t>ツヅ</t>
    </rPh>
    <rPh sb="30" eb="31">
      <t>カン</t>
    </rPh>
    <rPh sb="33" eb="35">
      <t>ソウダン</t>
    </rPh>
    <rPh sb="39" eb="40">
      <t>ケン</t>
    </rPh>
    <rPh sb="45" eb="47">
      <t>コヨウ</t>
    </rPh>
    <phoneticPr fontId="2"/>
  </si>
  <si>
    <t>　「介護・福祉」に関する相談が29件であった。(表2)</t>
    <phoneticPr fontId="2"/>
  </si>
  <si>
    <t>・令和４年度の相談総件数は1,710件(前年度比99.9％)で、前年度より1件減少した。(表１)</t>
    <rPh sb="1" eb="3">
      <t>レイワ</t>
    </rPh>
    <rPh sb="4" eb="6">
      <t>ネンド</t>
    </rPh>
    <rPh sb="9" eb="10">
      <t>ソウ</t>
    </rPh>
    <rPh sb="32" eb="33">
      <t>マエ</t>
    </rPh>
    <rPh sb="33" eb="34">
      <t>ネン</t>
    </rPh>
    <rPh sb="34" eb="35">
      <t>ド</t>
    </rPh>
    <rPh sb="38" eb="39">
      <t>ケン</t>
    </rPh>
    <rPh sb="39" eb="41">
      <t>ゲンショウ</t>
    </rPh>
    <phoneticPr fontId="2"/>
  </si>
  <si>
    <t>・日常生活の悩み事・困りごとに関する相談(以下｢一般相談｣)1,523件（前年比102.3％）の中では、｢家庭問題｣が263件(17.3%)</t>
    <rPh sb="1" eb="3">
      <t>ニチジョウ</t>
    </rPh>
    <rPh sb="3" eb="5">
      <t>セイカツ</t>
    </rPh>
    <rPh sb="6" eb="7">
      <t>ナヤ</t>
    </rPh>
    <rPh sb="8" eb="9">
      <t>ゴト</t>
    </rPh>
    <rPh sb="10" eb="11">
      <t>コマ</t>
    </rPh>
    <rPh sb="15" eb="16">
      <t>カン</t>
    </rPh>
    <rPh sb="18" eb="20">
      <t>ソウダン</t>
    </rPh>
    <rPh sb="21" eb="23">
      <t>イカ</t>
    </rPh>
    <rPh sb="24" eb="26">
      <t>イッパン</t>
    </rPh>
    <rPh sb="26" eb="28">
      <t>ソウダン</t>
    </rPh>
    <rPh sb="48" eb="49">
      <t>ナカ</t>
    </rPh>
    <phoneticPr fontId="2"/>
  </si>
  <si>
    <t>・新型コロナウイルス感染症に関する相談は17件(前年度比73.9％)あり、前年度より6件減少した。</t>
    <rPh sb="1" eb="3">
      <t>シンガタ</t>
    </rPh>
    <rPh sb="10" eb="13">
      <t>カンセンショウ</t>
    </rPh>
    <rPh sb="14" eb="15">
      <t>カン</t>
    </rPh>
    <rPh sb="17" eb="19">
      <t>ソウダン</t>
    </rPh>
    <rPh sb="22" eb="23">
      <t>ケン</t>
    </rPh>
    <rPh sb="27" eb="28">
      <t>ヒ</t>
    </rPh>
    <rPh sb="37" eb="40">
      <t>ゼンネンド</t>
    </rPh>
    <rPh sb="43" eb="44">
      <t>ケン</t>
    </rPh>
    <rPh sb="44" eb="46">
      <t>ゲンショウ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</si>
</sst>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#,##0_ "/>
    <numFmt numFmtId="178" formatCode="0_ "/>
    <numFmt numFmtId="179" formatCode="#,##0_ ;[Red]\-#,##0\ "/>
    <numFmt numFmtId="180" formatCode="#,##0_);[Red]\(#,##0\)"/>
    <numFmt numFmtId="181" formatCode="0_);[Red]\(0\)"/>
    <numFmt numFmtId="182" formatCode="0&quot;月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PｺﾞｼｯｸE"/>
      <family val="3"/>
      <charset val="128"/>
    </font>
    <font>
      <b/>
      <sz val="12"/>
      <name val="ＭＳ Ｐゴシック"/>
      <family val="3"/>
      <charset val="128"/>
    </font>
    <font>
      <sz val="18"/>
      <name val="HGPｺﾞｼｯｸE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shrinkToFit="1"/>
    </xf>
    <xf numFmtId="177" fontId="5" fillId="0" borderId="0" xfId="0" applyNumberFormat="1" applyFont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79" fontId="3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79" fontId="3" fillId="0" borderId="1" xfId="1" applyNumberFormat="1" applyFont="1" applyBorder="1" applyAlignment="1" applyProtection="1">
      <alignment horizontal="right" vertical="center"/>
      <protection locked="0"/>
    </xf>
    <xf numFmtId="179" fontId="3" fillId="0" borderId="2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9" fontId="3" fillId="0" borderId="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/>
    <xf numFmtId="176" fontId="3" fillId="0" borderId="0" xfId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38" fontId="3" fillId="0" borderId="2" xfId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shrinkToFit="1"/>
    </xf>
    <xf numFmtId="179" fontId="3" fillId="0" borderId="5" xfId="1" applyNumberFormat="1" applyFont="1" applyBorder="1" applyAlignment="1">
      <alignment horizontal="right" vertical="center"/>
    </xf>
    <xf numFmtId="38" fontId="3" fillId="0" borderId="2" xfId="1" applyFont="1" applyBorder="1"/>
    <xf numFmtId="177" fontId="3" fillId="0" borderId="5" xfId="1" applyNumberFormat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180" fontId="3" fillId="0" borderId="7" xfId="1" applyNumberFormat="1" applyFont="1" applyBorder="1" applyAlignment="1">
      <alignment horizontal="right" vertical="center"/>
    </xf>
    <xf numFmtId="181" fontId="3" fillId="0" borderId="8" xfId="0" quotePrefix="1" applyNumberFormat="1" applyFont="1" applyBorder="1" applyAlignment="1">
      <alignment horizontal="right" vertical="center"/>
    </xf>
    <xf numFmtId="180" fontId="3" fillId="0" borderId="9" xfId="0" applyNumberFormat="1" applyFont="1" applyBorder="1" applyAlignment="1">
      <alignment horizontal="right" vertical="center"/>
    </xf>
    <xf numFmtId="181" fontId="3" fillId="0" borderId="10" xfId="0" quotePrefix="1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center" vertical="center"/>
    </xf>
    <xf numFmtId="180" fontId="3" fillId="0" borderId="11" xfId="1" applyNumberFormat="1" applyFont="1" applyBorder="1" applyAlignment="1">
      <alignment horizontal="right" vertical="center"/>
    </xf>
    <xf numFmtId="180" fontId="3" fillId="0" borderId="11" xfId="0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center" vertical="center" shrinkToFit="1"/>
    </xf>
    <xf numFmtId="181" fontId="3" fillId="0" borderId="13" xfId="0" quotePrefix="1" applyNumberFormat="1" applyFont="1" applyBorder="1" applyAlignment="1">
      <alignment horizontal="right" vertical="center"/>
    </xf>
    <xf numFmtId="181" fontId="3" fillId="0" borderId="14" xfId="0" quotePrefix="1" applyNumberFormat="1" applyFont="1" applyBorder="1" applyAlignment="1">
      <alignment horizontal="right" vertical="center"/>
    </xf>
    <xf numFmtId="176" fontId="3" fillId="0" borderId="15" xfId="1" applyNumberFormat="1" applyFont="1" applyBorder="1" applyAlignment="1">
      <alignment horizontal="right" vertical="center"/>
    </xf>
    <xf numFmtId="0" fontId="0" fillId="0" borderId="0" xfId="0" applyFont="1"/>
    <xf numFmtId="176" fontId="3" fillId="0" borderId="16" xfId="1" applyNumberFormat="1" applyFon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176" fontId="0" fillId="0" borderId="0" xfId="0" applyNumberFormat="1"/>
    <xf numFmtId="0" fontId="0" fillId="0" borderId="1" xfId="0" applyBorder="1"/>
    <xf numFmtId="182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80" fontId="3" fillId="0" borderId="1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9" fontId="0" fillId="0" borderId="0" xfId="1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shrinkToFit="1"/>
    </xf>
    <xf numFmtId="179" fontId="0" fillId="0" borderId="18" xfId="1" applyNumberFormat="1" applyFont="1" applyBorder="1" applyAlignment="1">
      <alignment horizontal="right" vertical="center"/>
    </xf>
    <xf numFmtId="176" fontId="0" fillId="0" borderId="19" xfId="1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 shrinkToFit="1"/>
    </xf>
    <xf numFmtId="179" fontId="0" fillId="0" borderId="20" xfId="1" applyNumberFormat="1" applyFont="1" applyBorder="1" applyAlignment="1">
      <alignment horizontal="right" vertical="center"/>
    </xf>
    <xf numFmtId="9" fontId="0" fillId="0" borderId="21" xfId="1" applyNumberFormat="1" applyFont="1" applyBorder="1" applyAlignment="1">
      <alignment horizontal="right" vertical="center"/>
    </xf>
    <xf numFmtId="179" fontId="0" fillId="0" borderId="0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0" fillId="0" borderId="0" xfId="0" applyFont="1" applyBorder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shrinkToFit="1"/>
    </xf>
    <xf numFmtId="179" fontId="3" fillId="0" borderId="22" xfId="1" applyNumberFormat="1" applyFont="1" applyBorder="1" applyAlignment="1">
      <alignment horizontal="right" vertical="center"/>
    </xf>
    <xf numFmtId="180" fontId="3" fillId="0" borderId="23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22" xfId="1" applyFont="1" applyBorder="1" applyAlignment="1">
      <alignment vertical="center"/>
    </xf>
    <xf numFmtId="179" fontId="0" fillId="0" borderId="1" xfId="1" applyNumberFormat="1" applyFont="1" applyBorder="1" applyAlignment="1">
      <alignment horizontal="right" vertical="center"/>
    </xf>
    <xf numFmtId="9" fontId="0" fillId="0" borderId="19" xfId="1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right" vertical="center"/>
    </xf>
    <xf numFmtId="181" fontId="3" fillId="0" borderId="1" xfId="0" quotePrefix="1" applyNumberFormat="1" applyFont="1" applyBorder="1" applyAlignment="1">
      <alignment horizontal="right" vertical="center"/>
    </xf>
    <xf numFmtId="180" fontId="3" fillId="0" borderId="1" xfId="1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 shrinkToFit="1"/>
    </xf>
    <xf numFmtId="176" fontId="3" fillId="0" borderId="24" xfId="1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 shrinkToFit="1"/>
    </xf>
    <xf numFmtId="179" fontId="3" fillId="0" borderId="26" xfId="1" applyNumberFormat="1" applyFont="1" applyBorder="1" applyAlignment="1">
      <alignment horizontal="right" vertical="center"/>
    </xf>
    <xf numFmtId="180" fontId="3" fillId="0" borderId="26" xfId="1" applyNumberFormat="1" applyFont="1" applyBorder="1" applyAlignment="1">
      <alignment horizontal="right" vertical="center"/>
    </xf>
    <xf numFmtId="181" fontId="3" fillId="0" borderId="27" xfId="0" quotePrefix="1" applyNumberFormat="1" applyFont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Border="1" applyAlignment="1">
      <alignment vertical="center"/>
    </xf>
    <xf numFmtId="177" fontId="3" fillId="0" borderId="26" xfId="1" applyNumberFormat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179" fontId="3" fillId="0" borderId="29" xfId="1" applyNumberFormat="1" applyFont="1" applyBorder="1" applyAlignment="1">
      <alignment horizontal="right" vertical="center"/>
    </xf>
    <xf numFmtId="180" fontId="3" fillId="0" borderId="29" xfId="1" applyNumberFormat="1" applyFont="1" applyBorder="1" applyAlignment="1">
      <alignment horizontal="right" vertical="center"/>
    </xf>
    <xf numFmtId="181" fontId="3" fillId="0" borderId="28" xfId="0" quotePrefix="1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/>
    </xf>
    <xf numFmtId="176" fontId="0" fillId="0" borderId="11" xfId="1" applyNumberFormat="1" applyFont="1" applyBorder="1" applyAlignment="1">
      <alignment horizontal="right" vertical="center"/>
    </xf>
    <xf numFmtId="9" fontId="0" fillId="0" borderId="11" xfId="1" applyNumberFormat="1" applyFont="1" applyBorder="1" applyAlignment="1">
      <alignment horizontal="right" vertical="center"/>
    </xf>
    <xf numFmtId="179" fontId="0" fillId="0" borderId="30" xfId="1" applyNumberFormat="1" applyFont="1" applyBorder="1" applyAlignment="1">
      <alignment horizontal="right" vertical="center"/>
    </xf>
    <xf numFmtId="176" fontId="0" fillId="0" borderId="31" xfId="1" applyNumberFormat="1" applyFont="1" applyBorder="1" applyAlignment="1">
      <alignment horizontal="right" vertical="center"/>
    </xf>
    <xf numFmtId="179" fontId="0" fillId="0" borderId="25" xfId="1" applyNumberFormat="1" applyFont="1" applyBorder="1" applyAlignment="1">
      <alignment horizontal="right" vertical="center"/>
    </xf>
    <xf numFmtId="9" fontId="0" fillId="0" borderId="27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A7-4769-AF3E-2B9C56322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92176"/>
        <c:axId val="1"/>
      </c:barChart>
      <c:catAx>
        <c:axId val="39629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29217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AF-4DF9-9A37-9A9F6559B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06512"/>
        <c:axId val="1"/>
      </c:barChart>
      <c:catAx>
        <c:axId val="392206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20651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39-4F96-BDA4-6387DE9F5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08808"/>
        <c:axId val="1"/>
      </c:barChart>
      <c:catAx>
        <c:axId val="39220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20880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34-43D3-B958-3426CAD71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17664"/>
        <c:axId val="1"/>
      </c:barChart>
      <c:catAx>
        <c:axId val="39221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21766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76-4E28-86EE-E7C50D689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19304"/>
        <c:axId val="1"/>
      </c:barChart>
      <c:catAx>
        <c:axId val="392219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21930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0E8-42B6-89B0-B41955DC2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21600"/>
        <c:axId val="1"/>
      </c:barChart>
      <c:catAx>
        <c:axId val="39222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22160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F2-48F7-8BF2-077053B34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22256"/>
        <c:axId val="1"/>
      </c:barChart>
      <c:catAx>
        <c:axId val="39222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22225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24-4965-A6B8-BBC2775AE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4200"/>
        <c:axId val="1"/>
      </c:barChart>
      <c:catAx>
        <c:axId val="396844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84420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>
                <a:solidFill>
                  <a:sysClr val="windowText" lastClr="000000"/>
                </a:solidFill>
              </a:rPr>
              <a:t>相談件数の推移</a:t>
            </a:r>
          </a:p>
        </c:rich>
      </c:tx>
      <c:layout>
        <c:manualLayout>
          <c:xMode val="edge"/>
          <c:yMode val="edge"/>
          <c:x val="0.36043051665521675"/>
          <c:y val="1.78369316738633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19019268932847"/>
          <c:y val="0.19009601219202438"/>
          <c:w val="0.73334736276005585"/>
          <c:h val="0.72077371516679223"/>
        </c:manualLayout>
      </c:layout>
      <c:barChart>
        <c:barDir val="col"/>
        <c:grouping val="stacked"/>
        <c:varyColors val="0"/>
        <c:ser>
          <c:idx val="0"/>
          <c:order val="0"/>
          <c:tx>
            <c:v>一般相談</c:v>
          </c:tx>
          <c:invertIfNegative val="0"/>
          <c:cat>
            <c:strRef>
              <c:f>'令和元年報（確定）'!$B$15:$B$25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Ｒ１</c:v>
                </c:pt>
              </c:strCache>
            </c:strRef>
          </c:cat>
          <c:val>
            <c:numRef>
              <c:f>'令和元年報（確定）'!$E$15:$E$25</c:f>
              <c:numCache>
                <c:formatCode>#,##0_);[Red]\(#,##0\)</c:formatCode>
                <c:ptCount val="11"/>
                <c:pt idx="0">
                  <c:v>1346</c:v>
                </c:pt>
                <c:pt idx="1">
                  <c:v>1109</c:v>
                </c:pt>
                <c:pt idx="2">
                  <c:v>975</c:v>
                </c:pt>
                <c:pt idx="3">
                  <c:v>1053</c:v>
                </c:pt>
                <c:pt idx="4">
                  <c:v>929</c:v>
                </c:pt>
                <c:pt idx="5">
                  <c:v>1043</c:v>
                </c:pt>
                <c:pt idx="6">
                  <c:v>822</c:v>
                </c:pt>
                <c:pt idx="7">
                  <c:v>1056</c:v>
                </c:pt>
                <c:pt idx="8">
                  <c:v>1123</c:v>
                </c:pt>
                <c:pt idx="9">
                  <c:v>1187</c:v>
                </c:pt>
                <c:pt idx="10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9-49F0-B709-B3C8D2166544}"/>
            </c:ext>
          </c:extLst>
        </c:ser>
        <c:ser>
          <c:idx val="1"/>
          <c:order val="1"/>
          <c:tx>
            <c:v>行政関係</c:v>
          </c:tx>
          <c:invertIfNegative val="0"/>
          <c:cat>
            <c:strRef>
              <c:f>'令和元年報（確定）'!$B$15:$B$25</c:f>
              <c:strCache>
                <c:ptCount val="11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Ｒ１</c:v>
                </c:pt>
              </c:strCache>
            </c:strRef>
          </c:cat>
          <c:val>
            <c:numRef>
              <c:f>'令和元年報（確定）'!$D$15:$D$25</c:f>
              <c:numCache>
                <c:formatCode>#,##0_ ;[Red]\-#,##0\ </c:formatCode>
                <c:ptCount val="11"/>
                <c:pt idx="0">
                  <c:v>477</c:v>
                </c:pt>
                <c:pt idx="1">
                  <c:v>456</c:v>
                </c:pt>
                <c:pt idx="2">
                  <c:v>493</c:v>
                </c:pt>
                <c:pt idx="3">
                  <c:v>538</c:v>
                </c:pt>
                <c:pt idx="4">
                  <c:v>617</c:v>
                </c:pt>
                <c:pt idx="5">
                  <c:v>399</c:v>
                </c:pt>
                <c:pt idx="6">
                  <c:v>257</c:v>
                </c:pt>
                <c:pt idx="7">
                  <c:v>210</c:v>
                </c:pt>
                <c:pt idx="8">
                  <c:v>140</c:v>
                </c:pt>
                <c:pt idx="9">
                  <c:v>115</c:v>
                </c:pt>
                <c:pt idx="1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9-49F0-B709-B3C8D2166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96842232"/>
        <c:axId val="1"/>
      </c:barChart>
      <c:catAx>
        <c:axId val="39684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396842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573718936198303"/>
          <c:y val="0.21319863008181217"/>
          <c:w val="0.29482078882244195"/>
          <c:h val="0.1725893672090860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FF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一般相談の内容別内訳表</a:t>
            </a:r>
          </a:p>
        </c:rich>
      </c:tx>
      <c:layout>
        <c:manualLayout>
          <c:xMode val="edge"/>
          <c:yMode val="edge"/>
          <c:x val="0.17923686105111591"/>
          <c:y val="1.9987633757318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66892286412363"/>
          <c:y val="0.11670199878861297"/>
          <c:w val="0.71105933572558289"/>
          <c:h val="0.7913953664445790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DE1-4BA4-BAF1-8CC841123679}"/>
              </c:ext>
            </c:extLst>
          </c:dPt>
          <c:dPt>
            <c:idx val="1"/>
            <c:bubble3D val="0"/>
            <c:spPr>
              <a:pattFill prst="pct25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BDE1-4BA4-BAF1-8CC841123679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DE1-4BA4-BAF1-8CC841123679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DE1-4BA4-BAF1-8CC841123679}"/>
              </c:ext>
            </c:extLst>
          </c:dPt>
          <c:dPt>
            <c:idx val="4"/>
            <c:bubble3D val="0"/>
            <c:spPr>
              <a:pattFill prst="ltDnDiag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BDE1-4BA4-BAF1-8CC841123679}"/>
              </c:ext>
            </c:extLst>
          </c:dPt>
          <c:dPt>
            <c:idx val="5"/>
            <c:bubble3D val="0"/>
            <c:spPr>
              <a:pattFill prst="lgCheck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BDE1-4BA4-BAF1-8CC84112367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DE1-4BA4-BAF1-8CC841123679}"/>
              </c:ext>
            </c:extLst>
          </c:dPt>
          <c:dPt>
            <c:idx val="7"/>
            <c:bubble3D val="0"/>
            <c:spPr>
              <a:pattFill prst="smCheck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BDE1-4BA4-BAF1-8CC84112367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BDE1-4BA4-BAF1-8CC841123679}"/>
              </c:ext>
            </c:extLst>
          </c:dPt>
          <c:dLbls>
            <c:dLbl>
              <c:idx val="1"/>
              <c:layout>
                <c:manualLayout>
                  <c:x val="9.7087378640776691E-3"/>
                  <c:y val="0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1-4BA4-BAF1-8CC841123679}"/>
                </c:ext>
              </c:extLst>
            </c:dLbl>
            <c:dLbl>
              <c:idx val="2"/>
              <c:layout>
                <c:manualLayout>
                  <c:x val="8.430559570982353E-2"/>
                  <c:y val="4.2911619220674338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E1-4BA4-BAF1-8CC841123679}"/>
                </c:ext>
              </c:extLst>
            </c:dLbl>
            <c:dLbl>
              <c:idx val="3"/>
              <c:layout>
                <c:manualLayout>
                  <c:x val="3.100922319915194E-2"/>
                  <c:y val="5.3444124772864927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E1-4BA4-BAF1-8CC841123679}"/>
                </c:ext>
              </c:extLst>
            </c:dLbl>
            <c:dLbl>
              <c:idx val="4"/>
              <c:layout>
                <c:manualLayout>
                  <c:x val="1.9138755980861243E-2"/>
                  <c:y val="3.1938935672743141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E1-4BA4-BAF1-8CC841123679}"/>
                </c:ext>
              </c:extLst>
            </c:dLbl>
            <c:dLbl>
              <c:idx val="5"/>
              <c:layout>
                <c:manualLayout>
                  <c:x val="-6.3795853269536899E-3"/>
                  <c:y val="-3.3910240128172564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E1-4BA4-BAF1-8CC841123679}"/>
                </c:ext>
              </c:extLst>
            </c:dLbl>
            <c:dLbl>
              <c:idx val="6"/>
              <c:layout>
                <c:manualLayout>
                  <c:x val="-7.1979206482684813E-2"/>
                  <c:y val="7.7472491419341816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E1-4BA4-BAF1-8CC841123679}"/>
                </c:ext>
              </c:extLst>
            </c:dLbl>
            <c:dLbl>
              <c:idx val="7"/>
              <c:layout>
                <c:manualLayout>
                  <c:x val="-2.2328548644338118E-2"/>
                  <c:y val="9.9255583126550868E-3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E1-4BA4-BAF1-8CC841123679}"/>
                </c:ext>
              </c:extLst>
            </c:dLbl>
            <c:numFmt formatCode="0.0%" sourceLinked="0"/>
            <c:spPr>
              <a:noFill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'令和元年報（確定）'!$B$45:$B$53</c:f>
              <c:strCache>
                <c:ptCount val="9"/>
                <c:pt idx="0">
                  <c:v>家庭問題</c:v>
                </c:pt>
                <c:pt idx="1">
                  <c:v>相続</c:v>
                </c:pt>
                <c:pt idx="2">
                  <c:v>土地建物</c:v>
                </c:pt>
                <c:pt idx="3">
                  <c:v>借地借家</c:v>
                </c:pt>
                <c:pt idx="4">
                  <c:v>金銭</c:v>
                </c:pt>
                <c:pt idx="5">
                  <c:v>損害賠償</c:v>
                </c:pt>
                <c:pt idx="6">
                  <c:v>契約</c:v>
                </c:pt>
                <c:pt idx="7">
                  <c:v>近隣問題</c:v>
                </c:pt>
                <c:pt idx="8">
                  <c:v>その他</c:v>
                </c:pt>
              </c:strCache>
            </c:strRef>
          </c:cat>
          <c:val>
            <c:numRef>
              <c:f>'令和元年報（確定）'!$E$45:$E$53</c:f>
              <c:numCache>
                <c:formatCode>#,##0_ ;[Red]\-#,##0\ </c:formatCode>
                <c:ptCount val="9"/>
                <c:pt idx="0">
                  <c:v>281</c:v>
                </c:pt>
                <c:pt idx="1">
                  <c:v>122</c:v>
                </c:pt>
                <c:pt idx="2">
                  <c:v>72</c:v>
                </c:pt>
                <c:pt idx="3">
                  <c:v>60</c:v>
                </c:pt>
                <c:pt idx="4">
                  <c:v>89</c:v>
                </c:pt>
                <c:pt idx="5">
                  <c:v>55</c:v>
                </c:pt>
                <c:pt idx="6">
                  <c:v>74</c:v>
                </c:pt>
                <c:pt idx="7">
                  <c:v>74</c:v>
                </c:pt>
                <c:pt idx="8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E1-4BA4-BAF1-8CC841123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28C-476A-B9C4-5589DAEB6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2560"/>
        <c:axId val="1"/>
      </c:barChart>
      <c:catAx>
        <c:axId val="39684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84256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EB2-4930-A335-CBF39F09E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306280"/>
        <c:axId val="1"/>
      </c:barChart>
      <c:catAx>
        <c:axId val="39630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30628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16-4613-B43E-BFC91084A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37640"/>
        <c:axId val="1"/>
      </c:barChart>
      <c:catAx>
        <c:axId val="396837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83764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979-4E9B-A3E1-778C6F3F5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30424"/>
        <c:axId val="1"/>
      </c:barChart>
      <c:catAx>
        <c:axId val="396830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83042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1E-4A37-81B7-02B2DCAC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39280"/>
        <c:axId val="1"/>
      </c:barChart>
      <c:catAx>
        <c:axId val="39683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83928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33-417B-A76A-044AF85CA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31736"/>
        <c:axId val="1"/>
      </c:barChart>
      <c:catAx>
        <c:axId val="396831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83173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5E-4F05-850D-958F3730F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30752"/>
        <c:axId val="1"/>
      </c:barChart>
      <c:catAx>
        <c:axId val="396830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83075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8F-4A32-B910-C01AB4154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34360"/>
        <c:axId val="1"/>
      </c:barChart>
      <c:catAx>
        <c:axId val="396834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83436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916-43BE-BBF5-2AEC4C2F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69704"/>
        <c:axId val="1"/>
      </c:barChart>
      <c:catAx>
        <c:axId val="397469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46970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5ED-4C18-AF9A-166C5FEC4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63144"/>
        <c:axId val="1"/>
      </c:barChart>
      <c:catAx>
        <c:axId val="397463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46314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453-49DB-9F11-33A5F2747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64128"/>
        <c:axId val="1"/>
      </c:barChart>
      <c:catAx>
        <c:axId val="397464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46412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B12-43AC-8D09-49481F0EA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64456"/>
        <c:axId val="1"/>
      </c:barChart>
      <c:catAx>
        <c:axId val="397464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46445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A55-490E-A2B5-480B91AB7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303984"/>
        <c:axId val="1"/>
      </c:barChart>
      <c:catAx>
        <c:axId val="39630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30398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59-4DE7-9029-CAC34ADEA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68392"/>
        <c:axId val="1"/>
      </c:barChart>
      <c:catAx>
        <c:axId val="397468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46839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CB6-44DE-BD39-80C788536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63472"/>
        <c:axId val="1"/>
      </c:barChart>
      <c:catAx>
        <c:axId val="39746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46347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79-42B7-952A-01911D294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62160"/>
        <c:axId val="1"/>
      </c:barChart>
      <c:catAx>
        <c:axId val="39746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46216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10-47F5-A247-B1213E2C3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73640"/>
        <c:axId val="1"/>
      </c:barChart>
      <c:catAx>
        <c:axId val="397473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47364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A6-4DFF-A380-DCB7EE74E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71016"/>
        <c:axId val="1"/>
      </c:barChart>
      <c:catAx>
        <c:axId val="397471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47101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7B1-4A58-81E4-D0B2C0356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603640"/>
        <c:axId val="1"/>
      </c:barChart>
      <c:catAx>
        <c:axId val="393603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60364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F31-436C-8614-0C3BB3733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607248"/>
        <c:axId val="1"/>
      </c:barChart>
      <c:catAx>
        <c:axId val="39360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60724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9A-41DF-BBF3-EE086A7E1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119384"/>
        <c:axId val="1"/>
      </c:barChart>
      <c:catAx>
        <c:axId val="393119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11938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79C-439A-8232-2E3CDCE9E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27688"/>
        <c:axId val="1"/>
      </c:barChart>
      <c:catAx>
        <c:axId val="394027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276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FDE-4337-BA98-703049A2E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30968"/>
        <c:axId val="1"/>
      </c:barChart>
      <c:catAx>
        <c:axId val="394030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3096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3EF-4A2A-B4E5-9DCE88404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307264"/>
        <c:axId val="1"/>
      </c:barChart>
      <c:catAx>
        <c:axId val="396307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30726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C1-48A9-A158-49828BC65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31952"/>
        <c:axId val="1"/>
      </c:barChart>
      <c:catAx>
        <c:axId val="39403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3195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8B8-4674-9C11-D0BB9B665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32608"/>
        <c:axId val="1"/>
      </c:barChart>
      <c:catAx>
        <c:axId val="394032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3260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58-48CD-9C1F-7BC3EC3E2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27360"/>
        <c:axId val="1"/>
      </c:barChart>
      <c:catAx>
        <c:axId val="39402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2736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A9-499D-80C7-071C6E348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607904"/>
        <c:axId val="1"/>
      </c:barChart>
      <c:catAx>
        <c:axId val="393607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360790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D8F-4CD8-B405-71F4A419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537296"/>
        <c:axId val="1"/>
      </c:barChart>
      <c:catAx>
        <c:axId val="39453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3729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25E-42BA-878A-8A994431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537952"/>
        <c:axId val="1"/>
      </c:barChart>
      <c:catAx>
        <c:axId val="39453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3795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28-4290-B7C1-F9650211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540248"/>
        <c:axId val="1"/>
      </c:barChart>
      <c:catAx>
        <c:axId val="394540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4024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D1F-4576-8CA7-8BD0A7BB4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539592"/>
        <c:axId val="1"/>
      </c:barChart>
      <c:catAx>
        <c:axId val="394539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3959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51C-4350-BC46-AFD362501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538280"/>
        <c:axId val="1"/>
      </c:barChart>
      <c:catAx>
        <c:axId val="394538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53828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3D-4274-89B9-F131EE172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868424"/>
        <c:axId val="1"/>
      </c:barChart>
      <c:catAx>
        <c:axId val="39486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86842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4E-4362-A98C-0B0681DEB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597152"/>
        <c:axId val="1"/>
      </c:barChart>
      <c:catAx>
        <c:axId val="303597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359715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207-427F-B419-D85638683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866784"/>
        <c:axId val="1"/>
      </c:barChart>
      <c:catAx>
        <c:axId val="39486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86678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ja-JP">
                <a:solidFill>
                  <a:sysClr val="windowText" lastClr="000000"/>
                </a:solidFill>
              </a:rPr>
              <a:t>相談件数の推移</a:t>
            </a:r>
          </a:p>
        </c:rich>
      </c:tx>
      <c:layout>
        <c:manualLayout>
          <c:xMode val="edge"/>
          <c:yMode val="edge"/>
          <c:x val="0.36043051665521675"/>
          <c:y val="1.7837075921065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19019268932847"/>
          <c:y val="0.19009601219202438"/>
          <c:w val="0.73334736276005585"/>
          <c:h val="0.72077371516679223"/>
        </c:manualLayout>
      </c:layout>
      <c:barChart>
        <c:barDir val="col"/>
        <c:grouping val="stacked"/>
        <c:varyColors val="0"/>
        <c:ser>
          <c:idx val="0"/>
          <c:order val="0"/>
          <c:tx>
            <c:v>一般相談</c:v>
          </c:tx>
          <c:invertIfNegative val="0"/>
          <c:cat>
            <c:strRef>
              <c:f>令和4年度県民相談!$B$16:$B$26</c:f>
              <c:strCache>
                <c:ptCount val="11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令和4年度県民相談!$E$16:$E$26</c:f>
              <c:numCache>
                <c:formatCode>#,##0_);[Red]\(#,##0\)</c:formatCode>
                <c:ptCount val="11"/>
                <c:pt idx="0">
                  <c:v>1053</c:v>
                </c:pt>
                <c:pt idx="1">
                  <c:v>929</c:v>
                </c:pt>
                <c:pt idx="2">
                  <c:v>1043</c:v>
                </c:pt>
                <c:pt idx="3">
                  <c:v>822</c:v>
                </c:pt>
                <c:pt idx="4">
                  <c:v>1056</c:v>
                </c:pt>
                <c:pt idx="5">
                  <c:v>1123</c:v>
                </c:pt>
                <c:pt idx="6">
                  <c:v>1187</c:v>
                </c:pt>
                <c:pt idx="7">
                  <c:v>1209</c:v>
                </c:pt>
                <c:pt idx="8">
                  <c:v>1400</c:v>
                </c:pt>
                <c:pt idx="9">
                  <c:v>1489</c:v>
                </c:pt>
                <c:pt idx="10">
                  <c:v>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C-4326-939F-49703565EFCF}"/>
            </c:ext>
          </c:extLst>
        </c:ser>
        <c:ser>
          <c:idx val="1"/>
          <c:order val="1"/>
          <c:tx>
            <c:v>行政関係</c:v>
          </c:tx>
          <c:invertIfNegative val="0"/>
          <c:cat>
            <c:strRef>
              <c:f>令和4年度県民相談!$B$16:$B$26</c:f>
              <c:strCache>
                <c:ptCount val="11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  <c:pt idx="5">
                  <c:v>H29</c:v>
                </c:pt>
                <c:pt idx="6">
                  <c:v>H30</c:v>
                </c:pt>
                <c:pt idx="7">
                  <c:v>R1</c:v>
                </c:pt>
                <c:pt idx="8">
                  <c:v>R2</c:v>
                </c:pt>
                <c:pt idx="9">
                  <c:v>R3</c:v>
                </c:pt>
                <c:pt idx="10">
                  <c:v>R4</c:v>
                </c:pt>
              </c:strCache>
            </c:strRef>
          </c:cat>
          <c:val>
            <c:numRef>
              <c:f>令和4年度県民相談!$D$16:$D$26</c:f>
              <c:numCache>
                <c:formatCode>#,##0_ ;[Red]\-#,##0\ </c:formatCode>
                <c:ptCount val="11"/>
                <c:pt idx="0">
                  <c:v>538</c:v>
                </c:pt>
                <c:pt idx="1">
                  <c:v>617</c:v>
                </c:pt>
                <c:pt idx="2">
                  <c:v>399</c:v>
                </c:pt>
                <c:pt idx="3">
                  <c:v>257</c:v>
                </c:pt>
                <c:pt idx="4">
                  <c:v>210</c:v>
                </c:pt>
                <c:pt idx="5">
                  <c:v>140</c:v>
                </c:pt>
                <c:pt idx="6">
                  <c:v>115</c:v>
                </c:pt>
                <c:pt idx="7">
                  <c:v>189</c:v>
                </c:pt>
                <c:pt idx="8">
                  <c:v>209</c:v>
                </c:pt>
                <c:pt idx="9">
                  <c:v>222</c:v>
                </c:pt>
                <c:pt idx="1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C-4326-939F-49703565E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94864816"/>
        <c:axId val="1"/>
      </c:barChart>
      <c:catAx>
        <c:axId val="39486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39486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625508616293762"/>
          <c:y val="0.19902918518338553"/>
          <c:w val="0.29482078882244195"/>
          <c:h val="0.16747577777626341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FF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一般相談の内容別内訳表</a:t>
            </a:r>
          </a:p>
        </c:rich>
      </c:tx>
      <c:layout>
        <c:manualLayout>
          <c:xMode val="edge"/>
          <c:yMode val="edge"/>
          <c:x val="0.17923682616596001"/>
          <c:y val="1.9987633757318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90938362726258"/>
          <c:y val="0.11670199878861297"/>
          <c:w val="0.71105933572558289"/>
          <c:h val="0.7913953664445790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6648-49C7-AABB-A57FCC3AF7F3}"/>
              </c:ext>
            </c:extLst>
          </c:dPt>
          <c:dPt>
            <c:idx val="1"/>
            <c:bubble3D val="0"/>
            <c:spPr>
              <a:pattFill prst="pct25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6648-49C7-AABB-A57FCC3AF7F3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648-49C7-AABB-A57FCC3AF7F3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648-49C7-AABB-A57FCC3AF7F3}"/>
              </c:ext>
            </c:extLst>
          </c:dPt>
          <c:dPt>
            <c:idx val="4"/>
            <c:bubble3D val="0"/>
            <c:spPr>
              <a:pattFill prst="ltDnDiag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6648-49C7-AABB-A57FCC3AF7F3}"/>
              </c:ext>
            </c:extLst>
          </c:dPt>
          <c:dPt>
            <c:idx val="5"/>
            <c:bubble3D val="0"/>
            <c:spPr>
              <a:pattFill prst="lgCheck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6648-49C7-AABB-A57FCC3AF7F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648-49C7-AABB-A57FCC3AF7F3}"/>
              </c:ext>
            </c:extLst>
          </c:dPt>
          <c:dPt>
            <c:idx val="7"/>
            <c:bubble3D val="0"/>
            <c:spPr>
              <a:pattFill prst="smCheck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6648-49C7-AABB-A57FCC3AF7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6648-49C7-AABB-A57FCC3AF7F3}"/>
              </c:ext>
            </c:extLst>
          </c:dPt>
          <c:dLbls>
            <c:dLbl>
              <c:idx val="1"/>
              <c:layout>
                <c:manualLayout>
                  <c:x val="9.7087378640776691E-3"/>
                  <c:y val="0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48-49C7-AABB-A57FCC3AF7F3}"/>
                </c:ext>
              </c:extLst>
            </c:dLbl>
            <c:dLbl>
              <c:idx val="2"/>
              <c:layout>
                <c:manualLayout>
                  <c:x val="8.430559570982353E-2"/>
                  <c:y val="4.2911619220674338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48-49C7-AABB-A57FCC3AF7F3}"/>
                </c:ext>
              </c:extLst>
            </c:dLbl>
            <c:dLbl>
              <c:idx val="3"/>
              <c:layout>
                <c:manualLayout>
                  <c:x val="3.100922319915194E-2"/>
                  <c:y val="5.3444124772864927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48-49C7-AABB-A57FCC3AF7F3}"/>
                </c:ext>
              </c:extLst>
            </c:dLbl>
            <c:dLbl>
              <c:idx val="4"/>
              <c:layout>
                <c:manualLayout>
                  <c:x val="1.9138755980861243E-2"/>
                  <c:y val="3.1938935672743141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48-49C7-AABB-A57FCC3AF7F3}"/>
                </c:ext>
              </c:extLst>
            </c:dLbl>
            <c:dLbl>
              <c:idx val="5"/>
              <c:layout>
                <c:manualLayout>
                  <c:x val="-6.3795853269536899E-3"/>
                  <c:y val="-3.3910240128172564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48-49C7-AABB-A57FCC3AF7F3}"/>
                </c:ext>
              </c:extLst>
            </c:dLbl>
            <c:dLbl>
              <c:idx val="6"/>
              <c:layout>
                <c:manualLayout>
                  <c:x val="-7.1979206482684813E-2"/>
                  <c:y val="7.7472491419341816E-2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48-49C7-AABB-A57FCC3AF7F3}"/>
                </c:ext>
              </c:extLst>
            </c:dLbl>
            <c:dLbl>
              <c:idx val="7"/>
              <c:layout>
                <c:manualLayout>
                  <c:x val="-2.2328548644338118E-2"/>
                  <c:y val="9.9255583126550868E-3"/>
                </c:manualLayout>
              </c:layout>
              <c:numFmt formatCode="0.0%" sourceLinked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48-49C7-AABB-A57FCC3AF7F3}"/>
                </c:ext>
              </c:extLst>
            </c:dLbl>
            <c:numFmt formatCode="0.0%" sourceLinked="0"/>
            <c:spPr>
              <a:noFill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令和4年度県民相談!$B$45:$B$53</c:f>
              <c:strCache>
                <c:ptCount val="9"/>
                <c:pt idx="0">
                  <c:v>家庭問題</c:v>
                </c:pt>
                <c:pt idx="1">
                  <c:v>相続</c:v>
                </c:pt>
                <c:pt idx="2">
                  <c:v>土地建物</c:v>
                </c:pt>
                <c:pt idx="3">
                  <c:v>借地借家</c:v>
                </c:pt>
                <c:pt idx="4">
                  <c:v>金銭</c:v>
                </c:pt>
                <c:pt idx="5">
                  <c:v>損害賠償</c:v>
                </c:pt>
                <c:pt idx="6">
                  <c:v>契約</c:v>
                </c:pt>
                <c:pt idx="7">
                  <c:v>近隣問題</c:v>
                </c:pt>
                <c:pt idx="8">
                  <c:v>その他</c:v>
                </c:pt>
              </c:strCache>
            </c:strRef>
          </c:cat>
          <c:val>
            <c:numRef>
              <c:f>令和4年度県民相談!$E$45:$E$53</c:f>
              <c:numCache>
                <c:formatCode>#,##0_ ;[Red]\-#,##0\ </c:formatCode>
                <c:ptCount val="9"/>
                <c:pt idx="0">
                  <c:v>263</c:v>
                </c:pt>
                <c:pt idx="1">
                  <c:v>221</c:v>
                </c:pt>
                <c:pt idx="2">
                  <c:v>102</c:v>
                </c:pt>
                <c:pt idx="3">
                  <c:v>90</c:v>
                </c:pt>
                <c:pt idx="4">
                  <c:v>80</c:v>
                </c:pt>
                <c:pt idx="5">
                  <c:v>80</c:v>
                </c:pt>
                <c:pt idx="6">
                  <c:v>126</c:v>
                </c:pt>
                <c:pt idx="7">
                  <c:v>77</c:v>
                </c:pt>
                <c:pt idx="8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48-49C7-AABB-A57FCC3AF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CD-4D8A-B8B8-4E0B15664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863176"/>
        <c:axId val="1"/>
      </c:barChart>
      <c:catAx>
        <c:axId val="394863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86317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62-4E9C-82F4-C410688B9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63384"/>
        <c:axId val="1"/>
      </c:barChart>
      <c:catAx>
        <c:axId val="395663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66338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EDB-43D7-BE75-9B21042F5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63712"/>
        <c:axId val="1"/>
      </c:barChart>
      <c:catAx>
        <c:axId val="3956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66371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E12-4689-B012-A2717BBE2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61744"/>
        <c:axId val="1"/>
      </c:barChart>
      <c:catAx>
        <c:axId val="395661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66174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ED-40C5-8764-3C2F8B9BD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64368"/>
        <c:axId val="1"/>
      </c:barChart>
      <c:catAx>
        <c:axId val="39566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66436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7A3-49D7-8FA2-A1E7A425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59448"/>
        <c:axId val="1"/>
      </c:barChart>
      <c:catAx>
        <c:axId val="395659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65944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FC-4EF2-8913-C66B8F3B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908616"/>
        <c:axId val="1"/>
      </c:barChart>
      <c:catAx>
        <c:axId val="395908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90861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2B4-4F42-A6E2-6D849678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09136"/>
        <c:axId val="1"/>
      </c:barChart>
      <c:catAx>
        <c:axId val="392209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20913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CB-4E37-92EC-865181457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907960"/>
        <c:axId val="1"/>
      </c:barChart>
      <c:catAx>
        <c:axId val="395907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90796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0A-494F-8CCF-7F95FAB31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907304"/>
        <c:axId val="1"/>
      </c:barChart>
      <c:catAx>
        <c:axId val="395907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90730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45-4CB6-BC10-1C11312DC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912552"/>
        <c:axId val="1"/>
      </c:barChart>
      <c:catAx>
        <c:axId val="39591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91255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EC-4AC4-897B-7D274B413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907632"/>
        <c:axId val="1"/>
      </c:barChart>
      <c:catAx>
        <c:axId val="39590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90763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B8-4285-9F6D-D4A8188AB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93488"/>
        <c:axId val="1"/>
      </c:barChart>
      <c:catAx>
        <c:axId val="39629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2934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2E-45B9-AE09-605C80417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99064"/>
        <c:axId val="1"/>
      </c:barChart>
      <c:catAx>
        <c:axId val="396299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29906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206-41A4-8190-756E95194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96768"/>
        <c:axId val="1"/>
      </c:barChart>
      <c:catAx>
        <c:axId val="396296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29676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11-44CC-A070-936C916D4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96440"/>
        <c:axId val="1"/>
      </c:barChart>
      <c:catAx>
        <c:axId val="396296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296440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4DC-4563-B277-323F5ABFC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301032"/>
        <c:axId val="1"/>
      </c:barChart>
      <c:catAx>
        <c:axId val="396301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30103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A4-472B-83A4-122E46468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12416"/>
        <c:axId val="1"/>
      </c:barChart>
      <c:catAx>
        <c:axId val="39221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212416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23E-4FC4-8143-FAA049F7D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16024"/>
        <c:axId val="1"/>
      </c:barChart>
      <c:catAx>
        <c:axId val="39221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21602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1B6-4CC5-9059-08E659524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213072"/>
        <c:axId val="1"/>
      </c:barChart>
      <c:catAx>
        <c:axId val="392213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221307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7.xml"/><Relationship Id="rId26" Type="http://schemas.openxmlformats.org/officeDocument/2006/relationships/chart" Target="../charts/chart25.xml"/><Relationship Id="rId3" Type="http://schemas.openxmlformats.org/officeDocument/2006/relationships/chart" Target="../charts/chart3.xml"/><Relationship Id="rId21" Type="http://schemas.openxmlformats.org/officeDocument/2006/relationships/chart" Target="../charts/chart20.xml"/><Relationship Id="rId34" Type="http://schemas.openxmlformats.org/officeDocument/2006/relationships/chart" Target="../charts/chart3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5" Type="http://schemas.openxmlformats.org/officeDocument/2006/relationships/chart" Target="../charts/chart24.xml"/><Relationship Id="rId33" Type="http://schemas.openxmlformats.org/officeDocument/2006/relationships/chart" Target="../charts/chart3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29" Type="http://schemas.openxmlformats.org/officeDocument/2006/relationships/chart" Target="../charts/chart28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32" Type="http://schemas.openxmlformats.org/officeDocument/2006/relationships/chart" Target="../charts/chart3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28" Type="http://schemas.openxmlformats.org/officeDocument/2006/relationships/chart" Target="../charts/chart27.xml"/><Relationship Id="rId10" Type="http://schemas.openxmlformats.org/officeDocument/2006/relationships/chart" Target="../charts/chart10.xml"/><Relationship Id="rId19" Type="http://schemas.openxmlformats.org/officeDocument/2006/relationships/chart" Target="../charts/chart18.xml"/><Relationship Id="rId31" Type="http://schemas.openxmlformats.org/officeDocument/2006/relationships/chart" Target="../charts/chart3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1.xml"/><Relationship Id="rId27" Type="http://schemas.openxmlformats.org/officeDocument/2006/relationships/chart" Target="../charts/chart26.xml"/><Relationship Id="rId30" Type="http://schemas.openxmlformats.org/officeDocument/2006/relationships/chart" Target="../charts/chart29.xml"/><Relationship Id="rId35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7.xml"/><Relationship Id="rId18" Type="http://schemas.openxmlformats.org/officeDocument/2006/relationships/chart" Target="../charts/chart51.xml"/><Relationship Id="rId26" Type="http://schemas.openxmlformats.org/officeDocument/2006/relationships/chart" Target="../charts/chart59.xml"/><Relationship Id="rId3" Type="http://schemas.openxmlformats.org/officeDocument/2006/relationships/chart" Target="../charts/chart37.xml"/><Relationship Id="rId21" Type="http://schemas.openxmlformats.org/officeDocument/2006/relationships/chart" Target="../charts/chart54.xml"/><Relationship Id="rId34" Type="http://schemas.openxmlformats.org/officeDocument/2006/relationships/chart" Target="../charts/chart67.xml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17" Type="http://schemas.openxmlformats.org/officeDocument/2006/relationships/image" Target="../media/image1.jpeg"/><Relationship Id="rId25" Type="http://schemas.openxmlformats.org/officeDocument/2006/relationships/chart" Target="../charts/chart58.xml"/><Relationship Id="rId33" Type="http://schemas.openxmlformats.org/officeDocument/2006/relationships/chart" Target="../charts/chart66.xml"/><Relationship Id="rId2" Type="http://schemas.openxmlformats.org/officeDocument/2006/relationships/chart" Target="../charts/chart36.xml"/><Relationship Id="rId16" Type="http://schemas.openxmlformats.org/officeDocument/2006/relationships/chart" Target="../charts/chart50.xml"/><Relationship Id="rId20" Type="http://schemas.openxmlformats.org/officeDocument/2006/relationships/chart" Target="../charts/chart53.xml"/><Relationship Id="rId29" Type="http://schemas.openxmlformats.org/officeDocument/2006/relationships/chart" Target="../charts/chart62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24" Type="http://schemas.openxmlformats.org/officeDocument/2006/relationships/chart" Target="../charts/chart57.xml"/><Relationship Id="rId32" Type="http://schemas.openxmlformats.org/officeDocument/2006/relationships/chart" Target="../charts/chart65.xml"/><Relationship Id="rId5" Type="http://schemas.openxmlformats.org/officeDocument/2006/relationships/chart" Target="../charts/chart39.xml"/><Relationship Id="rId15" Type="http://schemas.openxmlformats.org/officeDocument/2006/relationships/chart" Target="../charts/chart49.xml"/><Relationship Id="rId23" Type="http://schemas.openxmlformats.org/officeDocument/2006/relationships/chart" Target="../charts/chart56.xml"/><Relationship Id="rId28" Type="http://schemas.openxmlformats.org/officeDocument/2006/relationships/chart" Target="../charts/chart61.xml"/><Relationship Id="rId10" Type="http://schemas.openxmlformats.org/officeDocument/2006/relationships/chart" Target="../charts/chart44.xml"/><Relationship Id="rId19" Type="http://schemas.openxmlformats.org/officeDocument/2006/relationships/chart" Target="../charts/chart52.xml"/><Relationship Id="rId31" Type="http://schemas.openxmlformats.org/officeDocument/2006/relationships/chart" Target="../charts/chart6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Relationship Id="rId14" Type="http://schemas.openxmlformats.org/officeDocument/2006/relationships/chart" Target="../charts/chart48.xml"/><Relationship Id="rId22" Type="http://schemas.openxmlformats.org/officeDocument/2006/relationships/chart" Target="../charts/chart55.xml"/><Relationship Id="rId27" Type="http://schemas.openxmlformats.org/officeDocument/2006/relationships/chart" Target="../charts/chart60.xml"/><Relationship Id="rId30" Type="http://schemas.openxmlformats.org/officeDocument/2006/relationships/chart" Target="../charts/chart63.xml"/><Relationship Id="rId35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3</xdr:col>
      <xdr:colOff>297180</xdr:colOff>
      <xdr:row>18</xdr:row>
      <xdr:rowOff>0</xdr:rowOff>
    </xdr:to>
    <xdr:graphicFrame macro="">
      <xdr:nvGraphicFramePr>
        <xdr:cNvPr id="6331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63315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63315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63315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3</xdr:col>
      <xdr:colOff>297180</xdr:colOff>
      <xdr:row>19</xdr:row>
      <xdr:rowOff>0</xdr:rowOff>
    </xdr:to>
    <xdr:graphicFrame macro="">
      <xdr:nvGraphicFramePr>
        <xdr:cNvPr id="63315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3</xdr:col>
      <xdr:colOff>297180</xdr:colOff>
      <xdr:row>18</xdr:row>
      <xdr:rowOff>0</xdr:rowOff>
    </xdr:to>
    <xdr:graphicFrame macro="">
      <xdr:nvGraphicFramePr>
        <xdr:cNvPr id="63315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3</xdr:col>
      <xdr:colOff>297180</xdr:colOff>
      <xdr:row>18</xdr:row>
      <xdr:rowOff>0</xdr:rowOff>
    </xdr:to>
    <xdr:graphicFrame macro="">
      <xdr:nvGraphicFramePr>
        <xdr:cNvPr id="63315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3</xdr:col>
      <xdr:colOff>297180</xdr:colOff>
      <xdr:row>18</xdr:row>
      <xdr:rowOff>0</xdr:rowOff>
    </xdr:to>
    <xdr:graphicFrame macro="">
      <xdr:nvGraphicFramePr>
        <xdr:cNvPr id="63315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3</xdr:col>
      <xdr:colOff>297180</xdr:colOff>
      <xdr:row>18</xdr:row>
      <xdr:rowOff>0</xdr:rowOff>
    </xdr:to>
    <xdr:graphicFrame macro="">
      <xdr:nvGraphicFramePr>
        <xdr:cNvPr id="63315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10</xdr:col>
      <xdr:colOff>320040</xdr:colOff>
      <xdr:row>0</xdr:row>
      <xdr:rowOff>15240</xdr:rowOff>
    </xdr:from>
    <xdr:to>
      <xdr:col>10</xdr:col>
      <xdr:colOff>762000</xdr:colOff>
      <xdr:row>1</xdr:row>
      <xdr:rowOff>220980</xdr:rowOff>
    </xdr:to>
    <xdr:pic>
      <xdr:nvPicPr>
        <xdr:cNvPr id="6331525" name="図 8" descr="岐阜県ロゴ_GIﾏｰｸ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8080" y="15240"/>
          <a:ext cx="4419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220980</xdr:colOff>
      <xdr:row>13</xdr:row>
      <xdr:rowOff>60960</xdr:rowOff>
    </xdr:from>
    <xdr:to>
      <xdr:col>11</xdr:col>
      <xdr:colOff>0</xdr:colOff>
      <xdr:row>27</xdr:row>
      <xdr:rowOff>76200</xdr:rowOff>
    </xdr:to>
    <xdr:graphicFrame macro="">
      <xdr:nvGraphicFramePr>
        <xdr:cNvPr id="6331526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588645</xdr:colOff>
      <xdr:row>52</xdr:row>
      <xdr:rowOff>47625</xdr:rowOff>
    </xdr:from>
    <xdr:to>
      <xdr:col>9</xdr:col>
      <xdr:colOff>660083</xdr:colOff>
      <xdr:row>52</xdr:row>
      <xdr:rowOff>142875</xdr:rowOff>
    </xdr:to>
    <xdr:cxnSp macro="">
      <xdr:nvCxnSpPr>
        <xdr:cNvPr id="3" name="直線コネクタ 2"/>
        <xdr:cNvCxnSpPr/>
      </xdr:nvCxnSpPr>
      <xdr:spPr>
        <a:xfrm>
          <a:off x="7191375" y="11306175"/>
          <a:ext cx="85725" cy="95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</xdr:colOff>
      <xdr:row>51</xdr:row>
      <xdr:rowOff>9525</xdr:rowOff>
    </xdr:from>
    <xdr:to>
      <xdr:col>10</xdr:col>
      <xdr:colOff>98887</xdr:colOff>
      <xdr:row>51</xdr:row>
      <xdr:rowOff>38100</xdr:rowOff>
    </xdr:to>
    <xdr:cxnSp macro="">
      <xdr:nvCxnSpPr>
        <xdr:cNvPr id="5" name="直線コネクタ 4"/>
        <xdr:cNvCxnSpPr/>
      </xdr:nvCxnSpPr>
      <xdr:spPr>
        <a:xfrm>
          <a:off x="7353300" y="11058525"/>
          <a:ext cx="85725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80010</xdr:colOff>
      <xdr:row>13</xdr:row>
      <xdr:rowOff>85725</xdr:rowOff>
    </xdr:from>
    <xdr:ext cx="477651" cy="245510"/>
    <xdr:sp macro="" textlink="">
      <xdr:nvSpPr>
        <xdr:cNvPr id="30" name="正方形/長方形 29"/>
        <xdr:cNvSpPr/>
      </xdr:nvSpPr>
      <xdr:spPr>
        <a:xfrm>
          <a:off x="4257675" y="3419475"/>
          <a:ext cx="523875" cy="24551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件数</a:t>
          </a:r>
          <a:r>
            <a:rPr kumimoji="1" lang="en-US" altLang="ja-JP" sz="1000"/>
            <a:t>)</a:t>
          </a:r>
        </a:p>
      </xdr:txBody>
    </xdr:sp>
    <xdr:clientData/>
  </xdr:oneCellAnchor>
  <xdr:oneCellAnchor>
    <xdr:from>
      <xdr:col>2</xdr:col>
      <xdr:colOff>567690</xdr:colOff>
      <xdr:row>6</xdr:row>
      <xdr:rowOff>144945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1466850" y="185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1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365760</xdr:colOff>
      <xdr:row>37</xdr:row>
      <xdr:rowOff>114300</xdr:rowOff>
    </xdr:from>
    <xdr:to>
      <xdr:col>11</xdr:col>
      <xdr:colOff>281940</xdr:colOff>
      <xdr:row>57</xdr:row>
      <xdr:rowOff>0</xdr:rowOff>
    </xdr:to>
    <xdr:graphicFrame macro="">
      <xdr:nvGraphicFramePr>
        <xdr:cNvPr id="6331531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oneCellAnchor>
    <xdr:from>
      <xdr:col>2</xdr:col>
      <xdr:colOff>598170</xdr:colOff>
      <xdr:row>32</xdr:row>
      <xdr:rowOff>192340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497330" y="7560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1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411481</xdr:colOff>
      <xdr:row>37</xdr:row>
      <xdr:rowOff>180976</xdr:rowOff>
    </xdr:from>
    <xdr:ext cx="819150" cy="408254"/>
    <xdr:sp macro="" textlink="">
      <xdr:nvSpPr>
        <xdr:cNvPr id="6" name="テキスト ボックス 5"/>
        <xdr:cNvSpPr txBox="1"/>
      </xdr:nvSpPr>
      <xdr:spPr>
        <a:xfrm>
          <a:off x="6991351" y="8543926"/>
          <a:ext cx="819150" cy="4082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1"/>
            <a:t>（構成比</a:t>
          </a:r>
          <a:r>
            <a:rPr kumimoji="1" lang="ja-JP" altLang="en-US" sz="1050" b="1"/>
            <a:t>）</a:t>
          </a:r>
          <a:endParaRPr kumimoji="1" lang="en-US" altLang="ja-JP" sz="1050" b="1"/>
        </a:p>
        <a:p>
          <a:endParaRPr kumimoji="1" lang="en-US" altLang="ja-JP" sz="900"/>
        </a:p>
      </xdr:txBody>
    </xdr:sp>
    <xdr:clientData/>
  </xdr:oneCellAnchor>
  <xdr:oneCellAnchor>
    <xdr:from>
      <xdr:col>8</xdr:col>
      <xdr:colOff>236220</xdr:colOff>
      <xdr:row>49</xdr:row>
      <xdr:rowOff>104775</xdr:rowOff>
    </xdr:from>
    <xdr:ext cx="184731" cy="436786"/>
    <xdr:sp macro="" textlink="">
      <xdr:nvSpPr>
        <xdr:cNvPr id="7" name="テキスト ボックス 6"/>
        <xdr:cNvSpPr txBox="1"/>
      </xdr:nvSpPr>
      <xdr:spPr>
        <a:xfrm>
          <a:off x="5875020" y="1110043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6</xdr:col>
      <xdr:colOff>167641</xdr:colOff>
      <xdr:row>24</xdr:row>
      <xdr:rowOff>89468</xdr:rowOff>
    </xdr:from>
    <xdr:ext cx="184731" cy="233205"/>
    <xdr:sp macro="" textlink="">
      <xdr:nvSpPr>
        <xdr:cNvPr id="34" name="正方形/長方形 33"/>
        <xdr:cNvSpPr/>
      </xdr:nvSpPr>
      <xdr:spPr>
        <a:xfrm>
          <a:off x="4267201" y="5751128"/>
          <a:ext cx="184731" cy="23320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ctr" anchorCtr="1">
          <a:spAutoFit/>
        </a:bodyPr>
        <a:lstStyle/>
        <a:p>
          <a:pPr algn="l"/>
          <a:endParaRPr kumimoji="1" lang="ja-JP" altLang="en-US" sz="900"/>
        </a:p>
      </xdr:txBody>
    </xdr:sp>
    <xdr:clientData fLocksWithSheet="0" fPrintsWithSheet="0"/>
  </xdr:oneCellAnchor>
  <xdr:twoCellAnchor>
    <xdr:from>
      <xdr:col>10</xdr:col>
      <xdr:colOff>253367</xdr:colOff>
      <xdr:row>25</xdr:row>
      <xdr:rowOff>95251</xdr:rowOff>
    </xdr:from>
    <xdr:to>
      <xdr:col>10</xdr:col>
      <xdr:colOff>967677</xdr:colOff>
      <xdr:row>26</xdr:row>
      <xdr:rowOff>161925</xdr:rowOff>
    </xdr:to>
    <xdr:sp macro="" textlink="">
      <xdr:nvSpPr>
        <xdr:cNvPr id="36" name="円/楕円 35"/>
        <xdr:cNvSpPr/>
      </xdr:nvSpPr>
      <xdr:spPr>
        <a:xfrm>
          <a:off x="7600952" y="5943601"/>
          <a:ext cx="695324" cy="276224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>
              <a:solidFill>
                <a:sysClr val="windowText" lastClr="000000"/>
              </a:solidFill>
            </a:rPr>
            <a:t>年度</a:t>
          </a:r>
          <a:endParaRPr lang="en-US" altLang="ja-JP">
            <a:solidFill>
              <a:sysClr val="windowText" lastClr="000000"/>
            </a:solidFill>
          </a:endParaRPr>
        </a:p>
        <a:p>
          <a:endParaRPr lang="en-US" altLang="ja-JP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63315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63315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63315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63315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63315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63315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63315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3</xdr:col>
      <xdr:colOff>297180</xdr:colOff>
      <xdr:row>18</xdr:row>
      <xdr:rowOff>0</xdr:rowOff>
    </xdr:to>
    <xdr:graphicFrame macro="">
      <xdr:nvGraphicFramePr>
        <xdr:cNvPr id="63315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63315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63315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63315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63315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0.30673</cdr:x>
      <cdr:y>0.33857</cdr:y>
    </cdr:from>
    <cdr:to>
      <cdr:x>0.66059</cdr:x>
      <cdr:y>0.68577</cdr:y>
    </cdr:to>
    <cdr:sp macro="" textlink="">
      <cdr:nvSpPr>
        <cdr:cNvPr id="2" name="円/楕円 1"/>
        <cdr:cNvSpPr/>
      </cdr:nvSpPr>
      <cdr:spPr>
        <a:xfrm xmlns:a="http://schemas.openxmlformats.org/drawingml/2006/main">
          <a:off x="1343025" y="1238251"/>
          <a:ext cx="1565949" cy="156210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>
              <a:solidFill>
                <a:sysClr val="windowText" lastClr="000000"/>
              </a:solidFill>
            </a:rPr>
            <a:t>総件数</a:t>
          </a:r>
          <a:endParaRPr lang="en-US" altLang="ja-JP">
            <a:solidFill>
              <a:sysClr val="windowText" lastClr="000000"/>
            </a:solidFill>
          </a:endParaRPr>
        </a:p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</a:rPr>
            <a:t>1209</a:t>
          </a:r>
          <a:r>
            <a:rPr lang="ja-JP" altLang="en-US" sz="1200">
              <a:solidFill>
                <a:sysClr val="windowText" lastClr="000000"/>
              </a:solidFill>
            </a:rPr>
            <a:t>件</a:t>
          </a:r>
          <a:endParaRPr lang="en-US" altLang="ja-JP" sz="1050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509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8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8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8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8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8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8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89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3</xdr:col>
      <xdr:colOff>297180</xdr:colOff>
      <xdr:row>18</xdr:row>
      <xdr:rowOff>0</xdr:rowOff>
    </xdr:to>
    <xdr:graphicFrame macro="">
      <xdr:nvGraphicFramePr>
        <xdr:cNvPr id="50968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509689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50968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509690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50969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9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9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9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10</xdr:col>
      <xdr:colOff>320040</xdr:colOff>
      <xdr:row>0</xdr:row>
      <xdr:rowOff>15240</xdr:rowOff>
    </xdr:from>
    <xdr:to>
      <xdr:col>10</xdr:col>
      <xdr:colOff>762000</xdr:colOff>
      <xdr:row>1</xdr:row>
      <xdr:rowOff>220980</xdr:rowOff>
    </xdr:to>
    <xdr:pic>
      <xdr:nvPicPr>
        <xdr:cNvPr id="5096905" name="図 8" descr="岐阜県ロゴ_GIﾏｰｸ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8080" y="15240"/>
          <a:ext cx="4419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220980</xdr:colOff>
      <xdr:row>14</xdr:row>
      <xdr:rowOff>60960</xdr:rowOff>
    </xdr:from>
    <xdr:to>
      <xdr:col>11</xdr:col>
      <xdr:colOff>0</xdr:colOff>
      <xdr:row>29</xdr:row>
      <xdr:rowOff>0</xdr:rowOff>
    </xdr:to>
    <xdr:graphicFrame macro="">
      <xdr:nvGraphicFramePr>
        <xdr:cNvPr id="5096906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588645</xdr:colOff>
      <xdr:row>53</xdr:row>
      <xdr:rowOff>47625</xdr:rowOff>
    </xdr:from>
    <xdr:to>
      <xdr:col>9</xdr:col>
      <xdr:colOff>660083</xdr:colOff>
      <xdr:row>53</xdr:row>
      <xdr:rowOff>142875</xdr:rowOff>
    </xdr:to>
    <xdr:cxnSp macro="">
      <xdr:nvCxnSpPr>
        <xdr:cNvPr id="20" name="直線コネクタ 19"/>
        <xdr:cNvCxnSpPr/>
      </xdr:nvCxnSpPr>
      <xdr:spPr>
        <a:xfrm>
          <a:off x="7772400" y="11477625"/>
          <a:ext cx="85725" cy="95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20955</xdr:colOff>
      <xdr:row>52</xdr:row>
      <xdr:rowOff>9525</xdr:rowOff>
    </xdr:from>
    <xdr:to>
      <xdr:col>10</xdr:col>
      <xdr:colOff>98887</xdr:colOff>
      <xdr:row>52</xdr:row>
      <xdr:rowOff>38100</xdr:rowOff>
    </xdr:to>
    <xdr:cxnSp macro="">
      <xdr:nvCxnSpPr>
        <xdr:cNvPr id="21" name="直線コネクタ 20"/>
        <xdr:cNvCxnSpPr/>
      </xdr:nvCxnSpPr>
      <xdr:spPr>
        <a:xfrm>
          <a:off x="8001000" y="11229975"/>
          <a:ext cx="85725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80010</xdr:colOff>
      <xdr:row>14</xdr:row>
      <xdr:rowOff>85725</xdr:rowOff>
    </xdr:from>
    <xdr:ext cx="477651" cy="245510"/>
    <xdr:sp macro="" textlink="">
      <xdr:nvSpPr>
        <xdr:cNvPr id="22" name="正方形/長方形 21"/>
        <xdr:cNvSpPr/>
      </xdr:nvSpPr>
      <xdr:spPr>
        <a:xfrm>
          <a:off x="4638675" y="3552825"/>
          <a:ext cx="523875" cy="24551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件数</a:t>
          </a:r>
          <a:r>
            <a:rPr kumimoji="1" lang="en-US" altLang="ja-JP" sz="1000"/>
            <a:t>)</a:t>
          </a:r>
        </a:p>
      </xdr:txBody>
    </xdr:sp>
    <xdr:clientData/>
  </xdr:oneCellAnchor>
  <xdr:oneCellAnchor>
    <xdr:from>
      <xdr:col>2</xdr:col>
      <xdr:colOff>567690</xdr:colOff>
      <xdr:row>6</xdr:row>
      <xdr:rowOff>144945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1466850" y="185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1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373380</xdr:colOff>
      <xdr:row>38</xdr:row>
      <xdr:rowOff>144780</xdr:rowOff>
    </xdr:from>
    <xdr:to>
      <xdr:col>11</xdr:col>
      <xdr:colOff>0</xdr:colOff>
      <xdr:row>58</xdr:row>
      <xdr:rowOff>30480</xdr:rowOff>
    </xdr:to>
    <xdr:graphicFrame macro="">
      <xdr:nvGraphicFramePr>
        <xdr:cNvPr id="5096911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oneCellAnchor>
    <xdr:from>
      <xdr:col>2</xdr:col>
      <xdr:colOff>598170</xdr:colOff>
      <xdr:row>32</xdr:row>
      <xdr:rowOff>192340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1497330" y="7515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1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411481</xdr:colOff>
      <xdr:row>38</xdr:row>
      <xdr:rowOff>180976</xdr:rowOff>
    </xdr:from>
    <xdr:ext cx="819150" cy="408254"/>
    <xdr:sp macro="" textlink="">
      <xdr:nvSpPr>
        <xdr:cNvPr id="26" name="テキスト ボックス 25"/>
        <xdr:cNvSpPr txBox="1"/>
      </xdr:nvSpPr>
      <xdr:spPr>
        <a:xfrm>
          <a:off x="7572376" y="8467726"/>
          <a:ext cx="819150" cy="4082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1"/>
            <a:t>（構成比</a:t>
          </a:r>
          <a:r>
            <a:rPr kumimoji="1" lang="ja-JP" altLang="en-US" sz="1050" b="1"/>
            <a:t>）</a:t>
          </a:r>
          <a:endParaRPr kumimoji="1" lang="en-US" altLang="ja-JP" sz="1050" b="1"/>
        </a:p>
        <a:p>
          <a:endParaRPr kumimoji="1" lang="en-US" altLang="ja-JP" sz="900"/>
        </a:p>
      </xdr:txBody>
    </xdr:sp>
    <xdr:clientData/>
  </xdr:oneCellAnchor>
  <xdr:oneCellAnchor>
    <xdr:from>
      <xdr:col>8</xdr:col>
      <xdr:colOff>236220</xdr:colOff>
      <xdr:row>50</xdr:row>
      <xdr:rowOff>104775</xdr:rowOff>
    </xdr:from>
    <xdr:ext cx="184731" cy="436786"/>
    <xdr:sp macro="" textlink="">
      <xdr:nvSpPr>
        <xdr:cNvPr id="27" name="テキスト ボックス 26"/>
        <xdr:cNvSpPr txBox="1"/>
      </xdr:nvSpPr>
      <xdr:spPr>
        <a:xfrm>
          <a:off x="5875020" y="112680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6</xdr:col>
      <xdr:colOff>167641</xdr:colOff>
      <xdr:row>26</xdr:row>
      <xdr:rowOff>89468</xdr:rowOff>
    </xdr:from>
    <xdr:ext cx="184731" cy="233205"/>
    <xdr:sp macro="" textlink="">
      <xdr:nvSpPr>
        <xdr:cNvPr id="28" name="正方形/長方形 27"/>
        <xdr:cNvSpPr/>
      </xdr:nvSpPr>
      <xdr:spPr>
        <a:xfrm>
          <a:off x="4267201" y="6132128"/>
          <a:ext cx="184731" cy="23320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ctr" anchorCtr="1">
          <a:spAutoFit/>
        </a:bodyPr>
        <a:lstStyle/>
        <a:p>
          <a:pPr algn="l"/>
          <a:endParaRPr kumimoji="1" lang="ja-JP" altLang="en-US" sz="900"/>
        </a:p>
      </xdr:txBody>
    </xdr:sp>
    <xdr:clientData fLocksWithSheet="0" fPrintsWithSheet="0"/>
  </xdr:oneCellAnchor>
  <xdr:twoCellAnchor>
    <xdr:from>
      <xdr:col>10</xdr:col>
      <xdr:colOff>253367</xdr:colOff>
      <xdr:row>27</xdr:row>
      <xdr:rowOff>95251</xdr:rowOff>
    </xdr:from>
    <xdr:to>
      <xdr:col>10</xdr:col>
      <xdr:colOff>967677</xdr:colOff>
      <xdr:row>28</xdr:row>
      <xdr:rowOff>161925</xdr:rowOff>
    </xdr:to>
    <xdr:sp macro="" textlink="">
      <xdr:nvSpPr>
        <xdr:cNvPr id="29" name="円/楕円 35"/>
        <xdr:cNvSpPr/>
      </xdr:nvSpPr>
      <xdr:spPr>
        <a:xfrm>
          <a:off x="8248652" y="6076951"/>
          <a:ext cx="800098" cy="276224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>
              <a:solidFill>
                <a:sysClr val="windowText" lastClr="000000"/>
              </a:solidFill>
            </a:rPr>
            <a:t>年度</a:t>
          </a:r>
          <a:endParaRPr lang="en-US" altLang="ja-JP">
            <a:solidFill>
              <a:sysClr val="windowText" lastClr="000000"/>
            </a:solidFill>
          </a:endParaRPr>
        </a:p>
        <a:p>
          <a:endParaRPr lang="en-US" altLang="ja-JP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9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9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9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9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9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9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9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9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3</xdr:col>
      <xdr:colOff>297180</xdr:colOff>
      <xdr:row>17</xdr:row>
      <xdr:rowOff>0</xdr:rowOff>
    </xdr:to>
    <xdr:graphicFrame macro="">
      <xdr:nvGraphicFramePr>
        <xdr:cNvPr id="50969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9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9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9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16</xdr:row>
      <xdr:rowOff>0</xdr:rowOff>
    </xdr:from>
    <xdr:to>
      <xdr:col>3</xdr:col>
      <xdr:colOff>297180</xdr:colOff>
      <xdr:row>16</xdr:row>
      <xdr:rowOff>0</xdr:rowOff>
    </xdr:to>
    <xdr:graphicFrame macro="">
      <xdr:nvGraphicFramePr>
        <xdr:cNvPr id="50969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9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9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3</xdr:col>
      <xdr:colOff>297180</xdr:colOff>
      <xdr:row>15</xdr:row>
      <xdr:rowOff>0</xdr:rowOff>
    </xdr:to>
    <xdr:graphicFrame macro="">
      <xdr:nvGraphicFramePr>
        <xdr:cNvPr id="50969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0.3043</cdr:x>
      <cdr:y>0.33955</cdr:y>
    </cdr:from>
    <cdr:to>
      <cdr:x>0.66084</cdr:x>
      <cdr:y>0.68967</cdr:y>
    </cdr:to>
    <cdr:sp macro="" textlink="">
      <cdr:nvSpPr>
        <cdr:cNvPr id="2" name="円/楕円 1"/>
        <cdr:cNvSpPr/>
      </cdr:nvSpPr>
      <cdr:spPr>
        <a:xfrm xmlns:a="http://schemas.openxmlformats.org/drawingml/2006/main">
          <a:off x="1343025" y="1238251"/>
          <a:ext cx="1565949" cy="156210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>
              <a:solidFill>
                <a:sysClr val="windowText" lastClr="000000"/>
              </a:solidFill>
            </a:rPr>
            <a:t>総件数</a:t>
          </a:r>
          <a:endParaRPr lang="en-US" altLang="ja-JP">
            <a:solidFill>
              <a:sysClr val="windowText" lastClr="000000"/>
            </a:solidFill>
          </a:endParaRPr>
        </a:p>
        <a:p xmlns:a="http://schemas.openxmlformats.org/drawingml/2006/main">
          <a:pPr algn="ctr"/>
          <a:r>
            <a:rPr lang="en-US" altLang="ja-JP" sz="1200">
              <a:solidFill>
                <a:sysClr val="windowText" lastClr="000000"/>
              </a:solidFill>
            </a:rPr>
            <a:t>1,523</a:t>
          </a:r>
          <a:r>
            <a:rPr lang="ja-JP" altLang="en-US" sz="1200">
              <a:solidFill>
                <a:sysClr val="windowText" lastClr="000000"/>
              </a:solidFill>
            </a:rPr>
            <a:t>件</a:t>
          </a:r>
          <a:endParaRPr lang="en-US" altLang="ja-JP" sz="1050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62"/>
  <sheetViews>
    <sheetView topLeftCell="A44" zoomScaleNormal="100" zoomScalePageLayoutView="10" workbookViewId="0">
      <selection activeCell="L56" sqref="L56"/>
    </sheetView>
  </sheetViews>
  <sheetFormatPr defaultColWidth="9.44140625" defaultRowHeight="13.2" x14ac:dyDescent="0.2"/>
  <cols>
    <col min="1" max="1" width="1.88671875" customWidth="1"/>
    <col min="2" max="2" width="11.21875" customWidth="1"/>
    <col min="3" max="6" width="11.6640625" customWidth="1"/>
    <col min="7" max="10" width="11.21875" customWidth="1"/>
    <col min="11" max="11" width="14.109375" customWidth="1"/>
    <col min="12" max="12" width="18.77734375" bestFit="1" customWidth="1"/>
    <col min="13" max="25" width="7.6640625" customWidth="1"/>
  </cols>
  <sheetData>
    <row r="1" spans="1:26" ht="29.25" customHeight="1" x14ac:dyDescent="0.2"/>
    <row r="2" spans="1:26" ht="33" customHeight="1" x14ac:dyDescent="0.2">
      <c r="A2" s="124" t="s">
        <v>62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Y2" t="s">
        <v>57</v>
      </c>
    </row>
    <row r="3" spans="1:26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58"/>
      <c r="M3" s="59">
        <v>4</v>
      </c>
      <c r="N3" s="59">
        <v>5</v>
      </c>
      <c r="O3" s="59">
        <v>6</v>
      </c>
      <c r="P3" s="59">
        <v>7</v>
      </c>
      <c r="Q3" s="59">
        <v>8</v>
      </c>
      <c r="R3" s="59">
        <v>9</v>
      </c>
      <c r="S3" s="59">
        <v>10</v>
      </c>
      <c r="T3" s="59">
        <v>11</v>
      </c>
      <c r="U3" s="59">
        <v>12</v>
      </c>
      <c r="V3" s="59">
        <v>1</v>
      </c>
      <c r="W3" s="59">
        <v>2</v>
      </c>
      <c r="X3" s="59">
        <v>3</v>
      </c>
      <c r="Y3" s="62" t="s">
        <v>12</v>
      </c>
    </row>
    <row r="4" spans="1:26" ht="14.4" x14ac:dyDescent="0.2">
      <c r="A4" s="1">
        <v>1</v>
      </c>
      <c r="B4" s="1" t="s">
        <v>58</v>
      </c>
      <c r="C4" s="1"/>
      <c r="D4" s="1"/>
      <c r="E4" s="1"/>
      <c r="F4" s="1"/>
      <c r="G4" s="1"/>
      <c r="H4" s="1"/>
      <c r="I4" s="1"/>
      <c r="J4" s="1"/>
      <c r="K4" s="1"/>
      <c r="L4" s="55" t="s">
        <v>43</v>
      </c>
      <c r="M4" s="58">
        <v>4</v>
      </c>
      <c r="N4" s="58">
        <v>7</v>
      </c>
      <c r="O4" s="58">
        <v>2</v>
      </c>
      <c r="P4" s="58">
        <v>2</v>
      </c>
      <c r="Q4" s="58">
        <v>5</v>
      </c>
      <c r="R4" s="58">
        <v>2</v>
      </c>
      <c r="S4" s="58">
        <v>7</v>
      </c>
      <c r="T4" s="58">
        <v>7</v>
      </c>
      <c r="U4" s="58">
        <v>4</v>
      </c>
      <c r="V4" s="58">
        <v>6</v>
      </c>
      <c r="W4" s="58">
        <v>2</v>
      </c>
      <c r="X4" s="58">
        <v>10</v>
      </c>
      <c r="Y4" s="58">
        <f>SUM(M4:X4)</f>
        <v>58</v>
      </c>
      <c r="Z4" s="57"/>
    </row>
    <row r="5" spans="1:26" ht="20.100000000000001" customHeight="1" x14ac:dyDescent="0.2">
      <c r="A5" s="1"/>
      <c r="B5" s="64" t="s">
        <v>63</v>
      </c>
      <c r="C5" s="65"/>
      <c r="D5" s="65"/>
      <c r="E5" s="65"/>
      <c r="F5" s="65"/>
      <c r="G5" s="65"/>
      <c r="H5" s="15"/>
      <c r="I5" s="15"/>
      <c r="J5" s="15"/>
      <c r="K5" s="15"/>
      <c r="L5" s="54" t="s">
        <v>44</v>
      </c>
      <c r="M5" s="58">
        <v>1</v>
      </c>
      <c r="N5" s="58">
        <v>2</v>
      </c>
      <c r="O5" s="58">
        <v>1</v>
      </c>
      <c r="P5" s="58">
        <v>1</v>
      </c>
      <c r="Q5" s="58"/>
      <c r="R5" s="58">
        <v>1</v>
      </c>
      <c r="S5" s="58">
        <v>2</v>
      </c>
      <c r="T5" s="58">
        <v>2</v>
      </c>
      <c r="U5" s="58"/>
      <c r="V5" s="58">
        <v>1</v>
      </c>
      <c r="W5" s="58"/>
      <c r="X5" s="58">
        <v>3</v>
      </c>
      <c r="Y5" s="58">
        <f t="shared" ref="Y5:Y16" si="0">SUM(M5:X5)</f>
        <v>14</v>
      </c>
      <c r="Z5" s="57"/>
    </row>
    <row r="6" spans="1:26" ht="20.100000000000001" customHeight="1" x14ac:dyDescent="0.2">
      <c r="A6" s="1"/>
      <c r="B6" s="64" t="s">
        <v>64</v>
      </c>
      <c r="C6" s="65"/>
      <c r="D6" s="65"/>
      <c r="E6" s="65"/>
      <c r="F6" s="65"/>
      <c r="G6" s="65"/>
      <c r="H6" s="15"/>
      <c r="I6" s="15"/>
      <c r="J6" s="15"/>
      <c r="K6" s="15"/>
      <c r="L6" s="55" t="s">
        <v>45</v>
      </c>
      <c r="M6" s="58">
        <v>1</v>
      </c>
      <c r="N6" s="58">
        <v>1</v>
      </c>
      <c r="O6" s="58"/>
      <c r="P6" s="58">
        <v>1</v>
      </c>
      <c r="Q6" s="58"/>
      <c r="R6" s="58">
        <v>1</v>
      </c>
      <c r="S6" s="58"/>
      <c r="T6" s="58"/>
      <c r="U6" s="58"/>
      <c r="V6" s="58"/>
      <c r="W6" s="58"/>
      <c r="X6" s="58"/>
      <c r="Y6" s="58">
        <f t="shared" si="0"/>
        <v>4</v>
      </c>
      <c r="Z6" s="57"/>
    </row>
    <row r="7" spans="1:26" ht="20.100000000000001" customHeight="1" x14ac:dyDescent="0.2">
      <c r="A7" s="1"/>
      <c r="B7" s="64" t="s">
        <v>65</v>
      </c>
      <c r="C7" s="65"/>
      <c r="D7" s="65"/>
      <c r="E7" s="65"/>
      <c r="F7" s="65"/>
      <c r="G7" s="65"/>
      <c r="H7" s="15"/>
      <c r="I7" s="15"/>
      <c r="J7" s="15"/>
      <c r="K7" s="15"/>
      <c r="L7" s="55" t="s">
        <v>46</v>
      </c>
      <c r="M7" s="58"/>
      <c r="N7" s="58"/>
      <c r="O7" s="58">
        <v>1</v>
      </c>
      <c r="P7" s="58">
        <v>1</v>
      </c>
      <c r="Q7" s="58">
        <v>1</v>
      </c>
      <c r="R7" s="58"/>
      <c r="S7" s="58"/>
      <c r="T7" s="58"/>
      <c r="U7" s="58">
        <v>1</v>
      </c>
      <c r="V7" s="58"/>
      <c r="W7" s="58"/>
      <c r="X7" s="58"/>
      <c r="Y7" s="58">
        <f t="shared" si="0"/>
        <v>4</v>
      </c>
      <c r="Z7" s="57"/>
    </row>
    <row r="8" spans="1:26" ht="20.100000000000001" customHeight="1" x14ac:dyDescent="0.2">
      <c r="A8" s="1"/>
      <c r="B8" s="66" t="s">
        <v>66</v>
      </c>
      <c r="C8" s="65"/>
      <c r="D8" s="65"/>
      <c r="E8" s="65"/>
      <c r="F8" s="65"/>
      <c r="G8" s="65"/>
      <c r="H8" s="15"/>
      <c r="I8" s="15"/>
      <c r="J8" s="15"/>
      <c r="K8" s="15"/>
      <c r="L8" s="55" t="s">
        <v>47</v>
      </c>
      <c r="M8" s="58"/>
      <c r="N8" s="58"/>
      <c r="O8" s="58">
        <v>1</v>
      </c>
      <c r="P8" s="58">
        <v>1</v>
      </c>
      <c r="Q8" s="58"/>
      <c r="R8" s="58">
        <v>2</v>
      </c>
      <c r="S8" s="58">
        <v>1</v>
      </c>
      <c r="T8" s="58"/>
      <c r="U8" s="58"/>
      <c r="V8" s="58">
        <v>1</v>
      </c>
      <c r="W8" s="58">
        <v>2</v>
      </c>
      <c r="X8" s="58">
        <v>2</v>
      </c>
      <c r="Y8" s="58">
        <f t="shared" si="0"/>
        <v>10</v>
      </c>
      <c r="Z8" s="57"/>
    </row>
    <row r="9" spans="1:26" ht="20.100000000000001" customHeight="1" x14ac:dyDescent="0.2">
      <c r="A9" s="1"/>
      <c r="B9" s="66" t="s">
        <v>67</v>
      </c>
      <c r="C9" s="65"/>
      <c r="D9" s="65"/>
      <c r="E9" s="65"/>
      <c r="F9" s="65"/>
      <c r="G9" s="65"/>
      <c r="H9" s="15"/>
      <c r="I9" s="15"/>
      <c r="J9" s="15"/>
      <c r="K9" s="15"/>
      <c r="L9" s="55" t="s">
        <v>48</v>
      </c>
      <c r="M9" s="58">
        <v>1</v>
      </c>
      <c r="N9" s="58"/>
      <c r="O9" s="58">
        <v>5</v>
      </c>
      <c r="P9" s="58"/>
      <c r="Q9" s="58">
        <v>1</v>
      </c>
      <c r="R9" s="58"/>
      <c r="S9" s="58">
        <v>3</v>
      </c>
      <c r="T9" s="58">
        <v>3</v>
      </c>
      <c r="U9" s="58">
        <v>3</v>
      </c>
      <c r="V9" s="58">
        <v>2</v>
      </c>
      <c r="W9" s="58"/>
      <c r="X9" s="58">
        <v>2</v>
      </c>
      <c r="Y9" s="58">
        <f t="shared" si="0"/>
        <v>20</v>
      </c>
      <c r="Z9" s="57"/>
    </row>
    <row r="10" spans="1:26" ht="20.100000000000001" customHeight="1" x14ac:dyDescent="0.2">
      <c r="A10" s="1"/>
      <c r="B10" s="67" t="s">
        <v>68</v>
      </c>
      <c r="C10" s="52"/>
      <c r="D10" s="52"/>
      <c r="E10" s="52"/>
      <c r="F10" s="52"/>
      <c r="G10" s="65"/>
      <c r="H10" s="15"/>
      <c r="I10" s="15"/>
      <c r="J10" s="15"/>
      <c r="K10" s="15"/>
      <c r="L10" s="55" t="s">
        <v>49</v>
      </c>
      <c r="M10" s="58"/>
      <c r="N10" s="58"/>
      <c r="O10" s="58"/>
      <c r="P10" s="58">
        <v>7</v>
      </c>
      <c r="Q10" s="58">
        <v>1</v>
      </c>
      <c r="R10" s="58"/>
      <c r="S10" s="58"/>
      <c r="T10" s="58"/>
      <c r="U10" s="58"/>
      <c r="V10" s="58"/>
      <c r="W10" s="58">
        <v>1</v>
      </c>
      <c r="X10" s="58">
        <v>1</v>
      </c>
      <c r="Y10" s="58">
        <f t="shared" si="0"/>
        <v>10</v>
      </c>
      <c r="Z10" s="57"/>
    </row>
    <row r="11" spans="1:26" ht="20.100000000000001" customHeight="1" x14ac:dyDescent="0.2">
      <c r="A11" s="1"/>
      <c r="B11" s="68" t="s">
        <v>69</v>
      </c>
      <c r="C11" s="67"/>
      <c r="D11" s="67"/>
      <c r="E11" s="67"/>
      <c r="F11" s="67"/>
      <c r="G11" s="67"/>
      <c r="H11" s="15"/>
      <c r="I11" s="15"/>
      <c r="J11" s="15"/>
      <c r="K11" s="15"/>
      <c r="L11" s="55" t="s">
        <v>50</v>
      </c>
      <c r="M11" s="58">
        <v>11</v>
      </c>
      <c r="N11" s="58">
        <v>12</v>
      </c>
      <c r="O11" s="58">
        <v>12</v>
      </c>
      <c r="P11" s="58">
        <v>16</v>
      </c>
      <c r="Q11" s="58">
        <v>11</v>
      </c>
      <c r="R11" s="58">
        <v>9</v>
      </c>
      <c r="S11" s="58">
        <v>5</v>
      </c>
      <c r="T11" s="58">
        <v>13</v>
      </c>
      <c r="U11" s="58">
        <v>14</v>
      </c>
      <c r="V11" s="58">
        <v>10</v>
      </c>
      <c r="W11" s="58">
        <v>9</v>
      </c>
      <c r="X11" s="58">
        <v>15</v>
      </c>
      <c r="Y11" s="58">
        <f t="shared" si="0"/>
        <v>137</v>
      </c>
      <c r="Z11" s="57"/>
    </row>
    <row r="12" spans="1:26" ht="13.5" customHeight="1" x14ac:dyDescent="0.2">
      <c r="A12" s="1"/>
      <c r="B12" s="6"/>
      <c r="C12" s="6"/>
      <c r="D12" s="6"/>
      <c r="E12" s="6"/>
      <c r="F12" s="6"/>
      <c r="G12" s="6"/>
      <c r="H12" s="6"/>
      <c r="I12" s="6"/>
      <c r="J12" s="6"/>
      <c r="K12" s="6"/>
      <c r="L12" s="55" t="s">
        <v>51</v>
      </c>
      <c r="M12" s="58">
        <v>3</v>
      </c>
      <c r="N12" s="58">
        <v>1</v>
      </c>
      <c r="O12" s="58"/>
      <c r="P12" s="58">
        <v>1</v>
      </c>
      <c r="Q12" s="58">
        <v>1</v>
      </c>
      <c r="R12" s="58"/>
      <c r="S12" s="58">
        <v>1</v>
      </c>
      <c r="T12" s="58">
        <v>1</v>
      </c>
      <c r="U12" s="58">
        <v>3</v>
      </c>
      <c r="V12" s="58">
        <v>2</v>
      </c>
      <c r="W12" s="58">
        <v>2</v>
      </c>
      <c r="X12" s="58">
        <v>2</v>
      </c>
      <c r="Y12" s="58">
        <f t="shared" si="0"/>
        <v>17</v>
      </c>
      <c r="Z12" s="57"/>
    </row>
    <row r="13" spans="1:26" ht="14.4" x14ac:dyDescent="0.2">
      <c r="A13" s="1">
        <v>2</v>
      </c>
      <c r="B13" s="7" t="s">
        <v>34</v>
      </c>
      <c r="C13" s="8"/>
      <c r="D13" s="9"/>
      <c r="E13" s="8"/>
      <c r="F13" s="8"/>
      <c r="G13" s="1"/>
      <c r="H13" s="1"/>
      <c r="I13" s="1"/>
      <c r="J13" s="1"/>
      <c r="K13" s="1"/>
      <c r="L13" s="55" t="s">
        <v>52</v>
      </c>
      <c r="M13" s="58"/>
      <c r="N13" s="58">
        <v>1</v>
      </c>
      <c r="O13" s="58">
        <v>3</v>
      </c>
      <c r="P13" s="58">
        <v>2</v>
      </c>
      <c r="Q13" s="58">
        <v>3</v>
      </c>
      <c r="R13" s="58"/>
      <c r="S13" s="58">
        <v>1</v>
      </c>
      <c r="T13" s="58"/>
      <c r="U13" s="58">
        <v>1</v>
      </c>
      <c r="V13" s="58">
        <v>2</v>
      </c>
      <c r="W13" s="58"/>
      <c r="X13" s="58">
        <v>5</v>
      </c>
      <c r="Y13" s="58">
        <f t="shared" si="0"/>
        <v>18</v>
      </c>
      <c r="Z13" s="57"/>
    </row>
    <row r="14" spans="1:26" ht="17.100000000000001" customHeight="1" x14ac:dyDescent="0.2">
      <c r="A14" s="1"/>
      <c r="B14" s="3"/>
      <c r="C14" s="12" t="s">
        <v>5</v>
      </c>
      <c r="D14" s="12" t="s">
        <v>6</v>
      </c>
      <c r="E14" s="44" t="s">
        <v>7</v>
      </c>
      <c r="F14" s="48" t="s">
        <v>20</v>
      </c>
      <c r="G14" s="10"/>
      <c r="H14" s="10"/>
      <c r="I14" s="7"/>
      <c r="L14" s="56" t="s">
        <v>53</v>
      </c>
      <c r="M14" s="58">
        <v>1</v>
      </c>
      <c r="N14" s="58">
        <v>1</v>
      </c>
      <c r="O14" s="58"/>
      <c r="P14" s="58">
        <v>1</v>
      </c>
      <c r="Q14" s="58"/>
      <c r="R14" s="58">
        <v>1</v>
      </c>
      <c r="S14" s="58"/>
      <c r="T14" s="58"/>
      <c r="U14" s="58"/>
      <c r="V14" s="58"/>
      <c r="W14" s="58"/>
      <c r="X14" s="58">
        <v>1</v>
      </c>
      <c r="Y14" s="58">
        <f t="shared" si="0"/>
        <v>5</v>
      </c>
      <c r="Z14" s="57"/>
    </row>
    <row r="15" spans="1:26" s="1" customFormat="1" ht="17.100000000000001" customHeight="1" x14ac:dyDescent="0.2">
      <c r="B15" s="4" t="s">
        <v>23</v>
      </c>
      <c r="C15" s="14">
        <v>1823</v>
      </c>
      <c r="D15" s="14">
        <v>477</v>
      </c>
      <c r="E15" s="45">
        <v>1346</v>
      </c>
      <c r="F15" s="49">
        <v>173</v>
      </c>
      <c r="G15" s="15"/>
      <c r="L15" s="55" t="s">
        <v>54</v>
      </c>
      <c r="M15" s="60"/>
      <c r="N15" s="60"/>
      <c r="O15" s="60"/>
      <c r="P15" s="60">
        <v>1</v>
      </c>
      <c r="Q15" s="60"/>
      <c r="R15" s="60"/>
      <c r="S15" s="60"/>
      <c r="T15" s="60">
        <v>1</v>
      </c>
      <c r="U15" s="60">
        <v>1</v>
      </c>
      <c r="V15" s="60">
        <v>2</v>
      </c>
      <c r="W15" s="60"/>
      <c r="X15" s="60"/>
      <c r="Y15" s="58">
        <f t="shared" si="0"/>
        <v>5</v>
      </c>
      <c r="Z15" s="57"/>
    </row>
    <row r="16" spans="1:26" s="1" customFormat="1" ht="17.100000000000001" customHeight="1" x14ac:dyDescent="0.2">
      <c r="B16" s="4" t="s">
        <v>24</v>
      </c>
      <c r="C16" s="14">
        <v>1565</v>
      </c>
      <c r="D16" s="16">
        <v>456</v>
      </c>
      <c r="E16" s="46">
        <v>1109</v>
      </c>
      <c r="F16" s="49">
        <v>172</v>
      </c>
      <c r="G16" s="15"/>
      <c r="L16" s="55" t="s">
        <v>55</v>
      </c>
      <c r="M16" s="60">
        <v>3</v>
      </c>
      <c r="N16" s="60">
        <v>4</v>
      </c>
      <c r="O16" s="60">
        <v>6</v>
      </c>
      <c r="P16" s="60">
        <v>9</v>
      </c>
      <c r="Q16" s="60">
        <v>5</v>
      </c>
      <c r="R16" s="60">
        <v>3</v>
      </c>
      <c r="S16" s="60">
        <v>17</v>
      </c>
      <c r="T16" s="60">
        <v>2</v>
      </c>
      <c r="U16" s="60">
        <v>4</v>
      </c>
      <c r="V16" s="60">
        <v>7</v>
      </c>
      <c r="W16" s="60">
        <v>9</v>
      </c>
      <c r="X16" s="60">
        <v>11</v>
      </c>
      <c r="Y16" s="58">
        <f t="shared" si="0"/>
        <v>80</v>
      </c>
      <c r="Z16" s="57"/>
    </row>
    <row r="17" spans="1:26" s="1" customFormat="1" ht="17.100000000000001" customHeight="1" x14ac:dyDescent="0.2">
      <c r="B17" s="4" t="s">
        <v>25</v>
      </c>
      <c r="C17" s="14">
        <v>1468</v>
      </c>
      <c r="D17" s="14">
        <v>493</v>
      </c>
      <c r="E17" s="46">
        <v>975</v>
      </c>
      <c r="F17" s="49">
        <v>110</v>
      </c>
      <c r="G17" s="15"/>
      <c r="L17" s="61" t="s">
        <v>56</v>
      </c>
      <c r="M17" s="60">
        <f t="shared" ref="M17:Y17" si="1">SUM(M4:M16)</f>
        <v>25</v>
      </c>
      <c r="N17" s="60">
        <f t="shared" si="1"/>
        <v>29</v>
      </c>
      <c r="O17" s="60">
        <f t="shared" si="1"/>
        <v>31</v>
      </c>
      <c r="P17" s="60">
        <f t="shared" si="1"/>
        <v>43</v>
      </c>
      <c r="Q17" s="60">
        <f t="shared" si="1"/>
        <v>28</v>
      </c>
      <c r="R17" s="60">
        <f t="shared" si="1"/>
        <v>19</v>
      </c>
      <c r="S17" s="60">
        <f t="shared" si="1"/>
        <v>37</v>
      </c>
      <c r="T17" s="60">
        <f t="shared" si="1"/>
        <v>29</v>
      </c>
      <c r="U17" s="60">
        <f t="shared" si="1"/>
        <v>31</v>
      </c>
      <c r="V17" s="60">
        <f t="shared" si="1"/>
        <v>33</v>
      </c>
      <c r="W17" s="60">
        <f t="shared" si="1"/>
        <v>25</v>
      </c>
      <c r="X17" s="60">
        <f t="shared" si="1"/>
        <v>52</v>
      </c>
      <c r="Y17" s="60">
        <f t="shared" si="1"/>
        <v>382</v>
      </c>
      <c r="Z17" s="57"/>
    </row>
    <row r="18" spans="1:26" s="1" customFormat="1" ht="17.100000000000001" customHeight="1" x14ac:dyDescent="0.2">
      <c r="B18" s="4" t="s">
        <v>26</v>
      </c>
      <c r="C18" s="14">
        <v>1591</v>
      </c>
      <c r="D18" s="14">
        <v>538</v>
      </c>
      <c r="E18" s="46">
        <v>1053</v>
      </c>
      <c r="F18" s="49">
        <v>91</v>
      </c>
      <c r="G18" s="15"/>
    </row>
    <row r="19" spans="1:26" s="1" customFormat="1" ht="17.100000000000001" customHeight="1" x14ac:dyDescent="0.2">
      <c r="B19" s="4" t="s">
        <v>27</v>
      </c>
      <c r="C19" s="14">
        <v>1546</v>
      </c>
      <c r="D19" s="14">
        <v>617</v>
      </c>
      <c r="E19" s="46">
        <v>929</v>
      </c>
      <c r="F19" s="49">
        <v>104</v>
      </c>
      <c r="G19" s="15"/>
    </row>
    <row r="20" spans="1:26" s="1" customFormat="1" ht="17.100000000000001" customHeight="1" x14ac:dyDescent="0.2">
      <c r="B20" s="4" t="s">
        <v>29</v>
      </c>
      <c r="C20" s="14">
        <v>1442</v>
      </c>
      <c r="D20" s="14">
        <v>399</v>
      </c>
      <c r="E20" s="42">
        <v>1043</v>
      </c>
      <c r="F20" s="49">
        <v>101</v>
      </c>
      <c r="G20" s="15"/>
    </row>
    <row r="21" spans="1:26" s="1" customFormat="1" ht="17.100000000000001" customHeight="1" x14ac:dyDescent="0.2">
      <c r="B21" s="4" t="s">
        <v>30</v>
      </c>
      <c r="C21" s="14">
        <v>1079</v>
      </c>
      <c r="D21" s="14">
        <v>257</v>
      </c>
      <c r="E21" s="63">
        <v>822</v>
      </c>
      <c r="F21" s="50">
        <v>60</v>
      </c>
      <c r="G21" s="15"/>
    </row>
    <row r="22" spans="1:26" s="1" customFormat="1" ht="17.100000000000001" customHeight="1" x14ac:dyDescent="0.2">
      <c r="B22" s="13" t="s">
        <v>32</v>
      </c>
      <c r="C22" s="17">
        <v>1266</v>
      </c>
      <c r="D22" s="17">
        <v>210</v>
      </c>
      <c r="E22" s="42">
        <v>1056</v>
      </c>
      <c r="F22" s="49">
        <v>85</v>
      </c>
      <c r="G22" s="15"/>
    </row>
    <row r="23" spans="1:26" s="1" customFormat="1" ht="17.100000000000001" customHeight="1" x14ac:dyDescent="0.2">
      <c r="B23" s="13" t="s">
        <v>40</v>
      </c>
      <c r="C23" s="17">
        <v>1263</v>
      </c>
      <c r="D23" s="17">
        <v>140</v>
      </c>
      <c r="E23" s="42">
        <v>1123</v>
      </c>
      <c r="F23" s="50">
        <v>90</v>
      </c>
      <c r="G23" s="15"/>
    </row>
    <row r="24" spans="1:26" s="1" customFormat="1" ht="17.100000000000001" customHeight="1" thickBot="1" x14ac:dyDescent="0.25">
      <c r="B24" s="87" t="s">
        <v>41</v>
      </c>
      <c r="C24" s="88">
        <v>1302</v>
      </c>
      <c r="D24" s="88">
        <v>115</v>
      </c>
      <c r="E24" s="89">
        <v>1187</v>
      </c>
      <c r="F24" s="43">
        <v>142</v>
      </c>
    </row>
    <row r="25" spans="1:26" s="5" customFormat="1" ht="17.100000000000001" customHeight="1" thickTop="1" thickBot="1" x14ac:dyDescent="0.25">
      <c r="B25" s="33" t="s">
        <v>59</v>
      </c>
      <c r="C25" s="34">
        <v>1398</v>
      </c>
      <c r="D25" s="34">
        <v>189</v>
      </c>
      <c r="E25" s="40">
        <v>1209</v>
      </c>
      <c r="F25" s="41">
        <v>157</v>
      </c>
      <c r="G25" s="20"/>
    </row>
    <row r="26" spans="1:26" ht="17.100000000000001" customHeight="1" thickTop="1" thickBot="1" x14ac:dyDescent="0.25">
      <c r="A26" s="1"/>
      <c r="B26" s="30" t="s">
        <v>28</v>
      </c>
      <c r="C26" s="53">
        <f>C25/C24</f>
        <v>1.0737327188940091</v>
      </c>
      <c r="D26" s="53">
        <f>D25/D24</f>
        <v>1.6434782608695653</v>
      </c>
      <c r="E26" s="47">
        <f>E25/E24</f>
        <v>1.0185341196293176</v>
      </c>
      <c r="F26" s="51">
        <f>F25/F24</f>
        <v>1.1056338028169015</v>
      </c>
    </row>
    <row r="27" spans="1:26" ht="17.100000000000001" customHeight="1" x14ac:dyDescent="0.2">
      <c r="A27" s="1"/>
      <c r="B27" s="21"/>
      <c r="C27" s="22"/>
      <c r="D27" s="22"/>
      <c r="E27" s="26"/>
      <c r="F27" s="26"/>
    </row>
    <row r="28" spans="1:26" ht="17.100000000000001" customHeight="1" x14ac:dyDescent="0.2">
      <c r="A28" s="1"/>
    </row>
    <row r="29" spans="1:26" s="1" customFormat="1" ht="17.100000000000001" customHeight="1" x14ac:dyDescent="0.2">
      <c r="A29" s="1">
        <v>3</v>
      </c>
      <c r="B29" s="18" t="s">
        <v>35</v>
      </c>
      <c r="C29" s="19"/>
      <c r="D29" s="19"/>
      <c r="E29" s="19"/>
      <c r="F29" s="19"/>
    </row>
    <row r="30" spans="1:26" s="1" customFormat="1" ht="17.100000000000001" customHeight="1" x14ac:dyDescent="0.2">
      <c r="B30" s="11"/>
      <c r="C30" s="3" t="s">
        <v>13</v>
      </c>
      <c r="D30" s="3" t="s">
        <v>14</v>
      </c>
      <c r="E30" s="3" t="s">
        <v>15</v>
      </c>
      <c r="F30" s="3" t="s">
        <v>16</v>
      </c>
      <c r="G30" s="3" t="s">
        <v>0</v>
      </c>
      <c r="H30" s="7"/>
      <c r="I30" s="25"/>
    </row>
    <row r="31" spans="1:26" s="1" customFormat="1" ht="17.100000000000001" customHeight="1" x14ac:dyDescent="0.2">
      <c r="B31" s="31" t="s">
        <v>40</v>
      </c>
      <c r="C31" s="27">
        <v>1162</v>
      </c>
      <c r="D31" s="27">
        <v>77</v>
      </c>
      <c r="E31" s="27">
        <v>5</v>
      </c>
      <c r="F31" s="27">
        <v>19</v>
      </c>
      <c r="G31" s="32">
        <v>1263</v>
      </c>
      <c r="H31" s="26"/>
      <c r="I31" s="25"/>
    </row>
    <row r="32" spans="1:26" s="1" customFormat="1" ht="17.100000000000001" customHeight="1" thickBot="1" x14ac:dyDescent="0.25">
      <c r="B32" s="87" t="s">
        <v>41</v>
      </c>
      <c r="C32" s="90">
        <v>1225</v>
      </c>
      <c r="D32" s="90">
        <v>60</v>
      </c>
      <c r="E32" s="90">
        <v>9</v>
      </c>
      <c r="F32" s="90">
        <v>8</v>
      </c>
      <c r="G32" s="91">
        <f>SUM(C32:F32)</f>
        <v>1302</v>
      </c>
      <c r="H32" s="26"/>
      <c r="I32" s="25"/>
    </row>
    <row r="33" spans="1:20" s="1" customFormat="1" ht="17.100000000000001" customHeight="1" thickTop="1" thickBot="1" x14ac:dyDescent="0.25">
      <c r="B33" s="33" t="s">
        <v>59</v>
      </c>
      <c r="C33" s="36">
        <v>1285</v>
      </c>
      <c r="D33" s="36">
        <v>96</v>
      </c>
      <c r="E33" s="36">
        <v>8</v>
      </c>
      <c r="F33" s="36">
        <v>9</v>
      </c>
      <c r="G33" s="37">
        <f>SUM(C33:F33)</f>
        <v>1398</v>
      </c>
      <c r="H33" s="26"/>
      <c r="I33" s="25"/>
    </row>
    <row r="34" spans="1:20" s="1" customFormat="1" ht="17.100000000000001" customHeight="1" thickTop="1" x14ac:dyDescent="0.2">
      <c r="B34" s="21"/>
      <c r="C34" s="23"/>
      <c r="D34" s="23"/>
      <c r="E34" s="23"/>
      <c r="F34" s="22"/>
      <c r="G34" s="23"/>
      <c r="H34" s="22"/>
      <c r="I34" s="25"/>
    </row>
    <row r="35" spans="1:20" s="1" customFormat="1" ht="17.100000000000001" customHeight="1" x14ac:dyDescent="0.2">
      <c r="A35" s="1">
        <v>4</v>
      </c>
      <c r="B35" s="15" t="s">
        <v>36</v>
      </c>
      <c r="C35" s="15"/>
      <c r="D35" s="15"/>
      <c r="E35" s="15"/>
      <c r="F35" s="15"/>
    </row>
    <row r="36" spans="1:20" s="1" customFormat="1" ht="17.100000000000001" customHeight="1" x14ac:dyDescent="0.2">
      <c r="B36" s="11"/>
      <c r="C36" s="3" t="s">
        <v>1</v>
      </c>
      <c r="D36" s="3" t="s">
        <v>17</v>
      </c>
      <c r="E36" s="3" t="s">
        <v>18</v>
      </c>
      <c r="F36" s="3" t="s">
        <v>0</v>
      </c>
    </row>
    <row r="37" spans="1:20" s="1" customFormat="1" ht="17.100000000000001" customHeight="1" x14ac:dyDescent="0.2">
      <c r="B37" s="31" t="s">
        <v>40</v>
      </c>
      <c r="C37" s="35">
        <v>1081</v>
      </c>
      <c r="D37" s="35">
        <v>161</v>
      </c>
      <c r="E37" s="35">
        <v>21</v>
      </c>
      <c r="F37" s="35">
        <v>1263</v>
      </c>
    </row>
    <row r="38" spans="1:20" s="1" customFormat="1" ht="17.100000000000001" customHeight="1" thickBot="1" x14ac:dyDescent="0.25">
      <c r="B38" s="87" t="s">
        <v>41</v>
      </c>
      <c r="C38" s="92">
        <v>1071</v>
      </c>
      <c r="D38" s="92">
        <v>212</v>
      </c>
      <c r="E38" s="92">
        <v>19</v>
      </c>
      <c r="F38" s="92">
        <f>SUM(C38:E38)</f>
        <v>1302</v>
      </c>
    </row>
    <row r="39" spans="1:20" s="1" customFormat="1" ht="17.100000000000001" customHeight="1" thickTop="1" thickBot="1" x14ac:dyDescent="0.25">
      <c r="B39" s="33" t="s">
        <v>61</v>
      </c>
      <c r="C39" s="38">
        <v>1156</v>
      </c>
      <c r="D39" s="38">
        <v>217</v>
      </c>
      <c r="E39" s="38">
        <v>25</v>
      </c>
      <c r="F39" s="39">
        <f>SUM(C39:E39)</f>
        <v>1398</v>
      </c>
    </row>
    <row r="40" spans="1:20" s="1" customFormat="1" ht="17.100000000000001" customHeight="1" thickTop="1" x14ac:dyDescent="0.2">
      <c r="B40" s="21"/>
      <c r="C40" s="22"/>
      <c r="D40" s="22"/>
      <c r="E40" s="22"/>
      <c r="F40" s="22"/>
      <c r="G40" s="22"/>
    </row>
    <row r="41" spans="1:20" s="1" customFormat="1" ht="17.100000000000001" customHeight="1" x14ac:dyDescent="0.2">
      <c r="B41" s="19"/>
      <c r="C41" s="19"/>
      <c r="D41" s="19"/>
      <c r="E41" s="19"/>
      <c r="F41" s="19"/>
    </row>
    <row r="42" spans="1:20" s="1" customFormat="1" ht="17.100000000000001" customHeight="1" thickBot="1" x14ac:dyDescent="0.25">
      <c r="A42" s="1">
        <v>5</v>
      </c>
      <c r="B42" s="18" t="s">
        <v>19</v>
      </c>
      <c r="C42" s="72"/>
      <c r="D42" s="72"/>
      <c r="E42" s="72"/>
      <c r="F42" s="72"/>
      <c r="G42" s="52"/>
      <c r="R42" s="75" t="s">
        <v>37</v>
      </c>
      <c r="S42" s="76">
        <v>281</v>
      </c>
      <c r="T42" s="77">
        <f>S42/S51</f>
        <v>0.23242349048800662</v>
      </c>
    </row>
    <row r="43" spans="1:20" s="1" customFormat="1" ht="17.100000000000001" customHeight="1" x14ac:dyDescent="0.2">
      <c r="B43" s="129"/>
      <c r="C43" s="125" t="s">
        <v>42</v>
      </c>
      <c r="D43" s="126"/>
      <c r="E43" s="127" t="s">
        <v>60</v>
      </c>
      <c r="F43" s="128"/>
      <c r="G43" s="52"/>
      <c r="R43" s="75" t="s">
        <v>8</v>
      </c>
      <c r="S43" s="76">
        <v>122</v>
      </c>
      <c r="T43" s="77">
        <f>S43/S51</f>
        <v>0.10090984284532671</v>
      </c>
    </row>
    <row r="44" spans="1:20" s="1" customFormat="1" ht="17.100000000000001" customHeight="1" x14ac:dyDescent="0.2">
      <c r="B44" s="130"/>
      <c r="C44" s="69" t="s">
        <v>3</v>
      </c>
      <c r="D44" s="74" t="s">
        <v>4</v>
      </c>
      <c r="E44" s="73" t="s">
        <v>3</v>
      </c>
      <c r="F44" s="74" t="s">
        <v>4</v>
      </c>
      <c r="G44" s="52"/>
      <c r="R44" s="75" t="s">
        <v>21</v>
      </c>
      <c r="S44" s="76">
        <v>72</v>
      </c>
      <c r="T44" s="77">
        <f>S44/S51</f>
        <v>5.9553349875930521E-2</v>
      </c>
    </row>
    <row r="45" spans="1:20" s="1" customFormat="1" ht="17.100000000000001" customHeight="1" x14ac:dyDescent="0.2">
      <c r="B45" s="75" t="s">
        <v>37</v>
      </c>
      <c r="C45" s="93">
        <v>249</v>
      </c>
      <c r="D45" s="77">
        <f>C45/C54</f>
        <v>0.20977253580454927</v>
      </c>
      <c r="E45" s="76">
        <v>281</v>
      </c>
      <c r="F45" s="77">
        <f>E45/E54</f>
        <v>0.23242349048800662</v>
      </c>
      <c r="G45" s="52"/>
      <c r="R45" s="75" t="s">
        <v>9</v>
      </c>
      <c r="S45" s="76">
        <v>60</v>
      </c>
      <c r="T45" s="77">
        <f>S45/S51</f>
        <v>4.9627791563275438E-2</v>
      </c>
    </row>
    <row r="46" spans="1:20" s="1" customFormat="1" ht="17.100000000000001" customHeight="1" x14ac:dyDescent="0.2">
      <c r="B46" s="75" t="s">
        <v>8</v>
      </c>
      <c r="C46" s="93">
        <v>150</v>
      </c>
      <c r="D46" s="77">
        <f>C46/C54</f>
        <v>0.12636899747262004</v>
      </c>
      <c r="E46" s="76">
        <v>122</v>
      </c>
      <c r="F46" s="77">
        <f>E46/E54</f>
        <v>0.10090984284532671</v>
      </c>
      <c r="G46" s="52"/>
      <c r="R46" s="75" t="s">
        <v>33</v>
      </c>
      <c r="S46" s="76">
        <v>89</v>
      </c>
      <c r="T46" s="77">
        <f>S46/S51</f>
        <v>7.3614557485525228E-2</v>
      </c>
    </row>
    <row r="47" spans="1:20" s="1" customFormat="1" ht="17.100000000000001" customHeight="1" x14ac:dyDescent="0.2">
      <c r="B47" s="75" t="s">
        <v>21</v>
      </c>
      <c r="C47" s="93">
        <v>67</v>
      </c>
      <c r="D47" s="77">
        <f>C47/C54</f>
        <v>5.6444818871103621E-2</v>
      </c>
      <c r="E47" s="76">
        <v>72</v>
      </c>
      <c r="F47" s="77">
        <f>E47/E54</f>
        <v>5.9553349875930521E-2</v>
      </c>
      <c r="G47" s="52"/>
      <c r="R47" s="75" t="s">
        <v>10</v>
      </c>
      <c r="S47" s="76">
        <v>55</v>
      </c>
      <c r="T47" s="77">
        <f>S47/S51</f>
        <v>4.5492142266335814E-2</v>
      </c>
    </row>
    <row r="48" spans="1:20" s="1" customFormat="1" ht="17.100000000000001" customHeight="1" x14ac:dyDescent="0.2">
      <c r="B48" s="75" t="s">
        <v>9</v>
      </c>
      <c r="C48" s="93">
        <v>54</v>
      </c>
      <c r="D48" s="77">
        <f>C48/C54</f>
        <v>4.5492839090143219E-2</v>
      </c>
      <c r="E48" s="76">
        <v>60</v>
      </c>
      <c r="F48" s="77">
        <f>E48/E54</f>
        <v>4.9627791563275438E-2</v>
      </c>
      <c r="G48" s="52"/>
      <c r="R48" s="75" t="s">
        <v>11</v>
      </c>
      <c r="S48" s="76">
        <v>74</v>
      </c>
      <c r="T48" s="77">
        <f>S48/S51</f>
        <v>6.1207609594706371E-2</v>
      </c>
    </row>
    <row r="49" spans="2:20" s="1" customFormat="1" ht="17.100000000000001" customHeight="1" x14ac:dyDescent="0.2">
      <c r="B49" s="75" t="s">
        <v>33</v>
      </c>
      <c r="C49" s="93">
        <v>97</v>
      </c>
      <c r="D49" s="77">
        <f>C49/C54</f>
        <v>8.1718618365627632E-2</v>
      </c>
      <c r="E49" s="76">
        <v>89</v>
      </c>
      <c r="F49" s="77">
        <f>E49/E54</f>
        <v>7.3614557485525228E-2</v>
      </c>
      <c r="G49" s="52"/>
      <c r="R49" s="75" t="s">
        <v>31</v>
      </c>
      <c r="S49" s="76">
        <v>74</v>
      </c>
      <c r="T49" s="77">
        <f>S49/S51</f>
        <v>6.1207609594706371E-2</v>
      </c>
    </row>
    <row r="50" spans="2:20" s="1" customFormat="1" ht="17.100000000000001" customHeight="1" x14ac:dyDescent="0.2">
      <c r="B50" s="75" t="s">
        <v>10</v>
      </c>
      <c r="C50" s="93">
        <v>83</v>
      </c>
      <c r="D50" s="77">
        <f>C50/C54</f>
        <v>6.9924178601516424E-2</v>
      </c>
      <c r="E50" s="76">
        <v>55</v>
      </c>
      <c r="F50" s="77">
        <f>E50/E54</f>
        <v>4.5492142266335814E-2</v>
      </c>
      <c r="G50" s="52"/>
      <c r="R50" s="75" t="s">
        <v>2</v>
      </c>
      <c r="S50" s="76">
        <v>382</v>
      </c>
      <c r="T50" s="77">
        <f>S50/S51</f>
        <v>0.31596360628618692</v>
      </c>
    </row>
    <row r="51" spans="2:20" s="1" customFormat="1" ht="17.100000000000001" customHeight="1" thickBot="1" x14ac:dyDescent="0.25">
      <c r="B51" s="75" t="s">
        <v>11</v>
      </c>
      <c r="C51" s="93">
        <v>35</v>
      </c>
      <c r="D51" s="77">
        <f>C51/C54</f>
        <v>2.9486099410278011E-2</v>
      </c>
      <c r="E51" s="76">
        <v>74</v>
      </c>
      <c r="F51" s="77">
        <f>E51/E54</f>
        <v>6.1207609594706371E-2</v>
      </c>
      <c r="G51" s="52"/>
      <c r="R51" s="78" t="s">
        <v>5</v>
      </c>
      <c r="S51" s="79">
        <f>SUM(S42:S50)</f>
        <v>1209</v>
      </c>
      <c r="T51" s="80">
        <f>SUM(T42:T50)</f>
        <v>1</v>
      </c>
    </row>
    <row r="52" spans="2:20" s="1" customFormat="1" ht="17.100000000000001" customHeight="1" x14ac:dyDescent="0.2">
      <c r="B52" s="75" t="s">
        <v>31</v>
      </c>
      <c r="C52" s="93">
        <v>82</v>
      </c>
      <c r="D52" s="77">
        <f>C52/C54</f>
        <v>6.9081718618365623E-2</v>
      </c>
      <c r="E52" s="76">
        <v>74</v>
      </c>
      <c r="F52" s="77">
        <f>E52/E54</f>
        <v>6.1207609594706371E-2</v>
      </c>
      <c r="G52" s="52"/>
    </row>
    <row r="53" spans="2:20" s="1" customFormat="1" ht="17.100000000000001" customHeight="1" x14ac:dyDescent="0.2">
      <c r="B53" s="75" t="s">
        <v>2</v>
      </c>
      <c r="C53" s="93">
        <v>370</v>
      </c>
      <c r="D53" s="77">
        <f>C53/C54</f>
        <v>0.31171019376579612</v>
      </c>
      <c r="E53" s="76">
        <v>382</v>
      </c>
      <c r="F53" s="77">
        <f>E53/E54</f>
        <v>0.31596360628618692</v>
      </c>
      <c r="G53" s="52"/>
    </row>
    <row r="54" spans="2:20" s="1" customFormat="1" ht="16.5" customHeight="1" thickBot="1" x14ac:dyDescent="0.25">
      <c r="B54" s="78" t="s">
        <v>12</v>
      </c>
      <c r="C54" s="93">
        <f>SUM(C45:C53)</f>
        <v>1187</v>
      </c>
      <c r="D54" s="94">
        <f>SUM(D45:D53)</f>
        <v>1</v>
      </c>
      <c r="E54" s="79">
        <f>SUM(E45:E53)</f>
        <v>1209</v>
      </c>
      <c r="F54" s="80">
        <f>SUM(F45:F53)</f>
        <v>1</v>
      </c>
      <c r="G54" s="52"/>
    </row>
    <row r="55" spans="2:20" s="1" customFormat="1" ht="10.5" customHeight="1" x14ac:dyDescent="0.2">
      <c r="B55" s="70"/>
      <c r="C55" s="81"/>
      <c r="D55" s="71"/>
      <c r="E55" s="81"/>
      <c r="F55" s="71"/>
      <c r="G55" s="52"/>
    </row>
    <row r="56" spans="2:20" s="1" customFormat="1" ht="15" customHeight="1" x14ac:dyDescent="0.2">
      <c r="B56" s="28" t="s">
        <v>22</v>
      </c>
      <c r="C56" s="28"/>
      <c r="D56" s="28"/>
      <c r="E56" s="28"/>
      <c r="F56" s="82"/>
      <c r="G56" s="83"/>
      <c r="H56" s="25"/>
      <c r="I56" s="25"/>
    </row>
    <row r="57" spans="2:20" s="1" customFormat="1" ht="15" customHeight="1" x14ac:dyDescent="0.2">
      <c r="B57" s="28" t="s">
        <v>38</v>
      </c>
      <c r="C57" s="84"/>
      <c r="D57" s="85"/>
      <c r="E57" s="85"/>
      <c r="F57" s="71"/>
      <c r="G57" s="52"/>
    </row>
    <row r="58" spans="2:20" s="1" customFormat="1" ht="15" customHeight="1" x14ac:dyDescent="0.2">
      <c r="B58" s="28" t="s">
        <v>39</v>
      </c>
      <c r="C58" s="86"/>
      <c r="D58" s="86"/>
      <c r="E58" s="86"/>
      <c r="F58" s="52"/>
      <c r="G58" s="52"/>
    </row>
    <row r="59" spans="2:20" ht="15" customHeight="1" x14ac:dyDescent="0.2">
      <c r="B59" s="28" t="s">
        <v>70</v>
      </c>
      <c r="C59" s="86"/>
      <c r="D59" s="86"/>
      <c r="E59" s="86"/>
      <c r="F59" s="52"/>
      <c r="G59" s="52"/>
      <c r="H59" s="1"/>
      <c r="I59" s="1"/>
      <c r="J59" s="1"/>
      <c r="K59" s="1"/>
    </row>
    <row r="60" spans="2:20" ht="15" customHeight="1" x14ac:dyDescent="0.2">
      <c r="B60" s="28"/>
      <c r="C60" s="24"/>
      <c r="D60" s="24"/>
      <c r="E60" s="24"/>
    </row>
    <row r="61" spans="2:20" ht="16.5" customHeight="1" x14ac:dyDescent="0.2">
      <c r="C61" s="29"/>
      <c r="D61" s="29"/>
      <c r="E61" s="29"/>
    </row>
    <row r="62" spans="2:20" ht="16.5" customHeight="1" x14ac:dyDescent="0.2"/>
  </sheetData>
  <mergeCells count="4">
    <mergeCell ref="A2:K2"/>
    <mergeCell ref="C43:D43"/>
    <mergeCell ref="E43:F43"/>
    <mergeCell ref="B43:B44"/>
  </mergeCells>
  <phoneticPr fontId="2"/>
  <pageMargins left="0.39370078740157483" right="0" top="0.35433070866141736" bottom="0.55118110236220474" header="0.31496062992125984" footer="0.31496062992125984"/>
  <pageSetup paperSize="9" scale="56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63"/>
  <sheetViews>
    <sheetView tabSelected="1" zoomScaleNormal="100" zoomScalePageLayoutView="10" workbookViewId="0"/>
  </sheetViews>
  <sheetFormatPr defaultColWidth="9.44140625" defaultRowHeight="13.2" x14ac:dyDescent="0.2"/>
  <cols>
    <col min="1" max="1" width="1.88671875" customWidth="1"/>
    <col min="2" max="2" width="11.21875" customWidth="1"/>
    <col min="3" max="6" width="11.6640625" customWidth="1"/>
    <col min="7" max="10" width="11.21875" customWidth="1"/>
    <col min="11" max="11" width="14.109375" customWidth="1"/>
  </cols>
  <sheetData>
    <row r="1" spans="1:13" ht="29.25" customHeight="1" x14ac:dyDescent="0.2"/>
    <row r="2" spans="1:13" ht="33" customHeight="1" x14ac:dyDescent="0.2">
      <c r="A2" s="124" t="s">
        <v>77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3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14.4" x14ac:dyDescent="0.2">
      <c r="A4" s="1">
        <v>1</v>
      </c>
      <c r="B4" s="1" t="s">
        <v>58</v>
      </c>
      <c r="C4" s="1"/>
      <c r="D4" s="1"/>
      <c r="E4" s="1"/>
      <c r="F4" s="1"/>
      <c r="G4" s="1"/>
      <c r="H4" s="1"/>
      <c r="I4" s="1"/>
      <c r="J4" s="1"/>
      <c r="K4" s="1"/>
    </row>
    <row r="5" spans="1:13" ht="20.100000000000001" customHeight="1" x14ac:dyDescent="0.2">
      <c r="A5" s="1"/>
      <c r="B5" s="64" t="s">
        <v>87</v>
      </c>
      <c r="C5" s="65"/>
      <c r="D5" s="65"/>
      <c r="E5" s="65"/>
      <c r="F5" s="65"/>
      <c r="G5" s="65"/>
      <c r="H5" s="15"/>
      <c r="I5" s="15"/>
      <c r="J5" s="15"/>
      <c r="K5" s="15"/>
    </row>
    <row r="6" spans="1:13" ht="20.100000000000001" customHeight="1" x14ac:dyDescent="0.2">
      <c r="A6" s="1"/>
      <c r="B6" s="64" t="s">
        <v>81</v>
      </c>
      <c r="C6" s="65"/>
      <c r="D6" s="65"/>
      <c r="E6" s="65"/>
      <c r="F6" s="65"/>
      <c r="G6" s="65"/>
      <c r="H6" s="15"/>
      <c r="I6" s="15"/>
      <c r="J6" s="15"/>
      <c r="K6" s="15"/>
    </row>
    <row r="7" spans="1:13" ht="20.100000000000001" customHeight="1" x14ac:dyDescent="0.2">
      <c r="A7" s="1"/>
      <c r="B7" s="64" t="s">
        <v>83</v>
      </c>
      <c r="C7" s="65"/>
      <c r="D7" s="65"/>
      <c r="E7" s="65"/>
      <c r="F7" s="65"/>
      <c r="G7" s="65"/>
      <c r="H7" s="15"/>
      <c r="I7" s="15"/>
      <c r="J7" s="15"/>
      <c r="K7" s="15"/>
    </row>
    <row r="8" spans="1:13" ht="20.100000000000001" customHeight="1" x14ac:dyDescent="0.2">
      <c r="A8" s="1"/>
      <c r="B8" s="66" t="s">
        <v>88</v>
      </c>
      <c r="C8" s="65"/>
      <c r="D8" s="65"/>
      <c r="E8" s="65"/>
      <c r="F8" s="65"/>
      <c r="G8" s="65"/>
      <c r="H8" s="15"/>
      <c r="I8" s="15"/>
      <c r="J8" s="15"/>
      <c r="K8" s="15"/>
    </row>
    <row r="9" spans="1:13" ht="20.100000000000001" customHeight="1" x14ac:dyDescent="0.2">
      <c r="A9" s="1"/>
      <c r="B9" s="66" t="s">
        <v>84</v>
      </c>
      <c r="C9" s="65"/>
      <c r="D9" s="65"/>
      <c r="E9" s="65"/>
      <c r="F9" s="65"/>
      <c r="G9" s="65"/>
      <c r="H9" s="15"/>
      <c r="I9" s="15"/>
      <c r="J9" s="15"/>
      <c r="K9" s="15"/>
    </row>
    <row r="10" spans="1:13" ht="20.100000000000001" customHeight="1" x14ac:dyDescent="0.2">
      <c r="A10" s="1"/>
      <c r="B10" s="67" t="s">
        <v>85</v>
      </c>
      <c r="C10" s="52"/>
      <c r="D10" s="52"/>
      <c r="E10" s="52"/>
      <c r="F10" s="52"/>
      <c r="G10" s="65"/>
      <c r="H10" s="15"/>
      <c r="I10" s="15"/>
      <c r="J10" s="15"/>
      <c r="K10" s="15"/>
      <c r="M10" t="s">
        <v>82</v>
      </c>
    </row>
    <row r="11" spans="1:13" ht="20.100000000000001" customHeight="1" x14ac:dyDescent="0.2">
      <c r="A11" s="1"/>
      <c r="B11" s="64" t="s">
        <v>86</v>
      </c>
      <c r="C11" s="67"/>
      <c r="D11" s="67"/>
      <c r="E11" s="67"/>
      <c r="F11" s="67"/>
      <c r="G11" s="67"/>
      <c r="H11" s="15"/>
      <c r="I11" s="15"/>
      <c r="J11" s="15"/>
      <c r="K11" s="15"/>
    </row>
    <row r="12" spans="1:13" ht="13.5" customHeight="1" x14ac:dyDescent="0.2">
      <c r="A12" s="1"/>
      <c r="B12" s="64" t="s">
        <v>89</v>
      </c>
      <c r="C12" s="6"/>
      <c r="D12" s="6"/>
      <c r="E12" s="6"/>
      <c r="F12" s="6"/>
      <c r="G12" s="6"/>
      <c r="H12" s="6"/>
      <c r="I12" s="6"/>
      <c r="J12" s="6"/>
      <c r="K12" s="15"/>
    </row>
    <row r="13" spans="1:13" ht="13.5" customHeight="1" x14ac:dyDescent="0.2">
      <c r="A13" s="1"/>
      <c r="B13" s="64"/>
      <c r="C13" s="6"/>
      <c r="D13" s="6"/>
      <c r="E13" s="6"/>
      <c r="F13" s="6"/>
      <c r="G13" s="6"/>
      <c r="H13" s="6"/>
      <c r="I13" s="6"/>
      <c r="J13" s="6"/>
      <c r="K13" s="15"/>
    </row>
    <row r="14" spans="1:13" ht="14.4" x14ac:dyDescent="0.2">
      <c r="A14" s="1">
        <v>2</v>
      </c>
      <c r="B14" s="7" t="s">
        <v>34</v>
      </c>
      <c r="C14" s="8"/>
      <c r="D14" s="9"/>
      <c r="E14" s="8"/>
      <c r="F14" s="8"/>
      <c r="G14" s="1"/>
      <c r="H14" s="1"/>
      <c r="I14" s="1"/>
      <c r="J14" s="1"/>
      <c r="K14" s="1"/>
    </row>
    <row r="15" spans="1:13" ht="17.100000000000001" customHeight="1" x14ac:dyDescent="0.2">
      <c r="A15" s="1"/>
      <c r="B15" s="3"/>
      <c r="C15" s="12" t="s">
        <v>5</v>
      </c>
      <c r="D15" s="12" t="s">
        <v>6</v>
      </c>
      <c r="E15" s="12" t="s">
        <v>7</v>
      </c>
      <c r="F15" s="95" t="s">
        <v>20</v>
      </c>
      <c r="G15" s="10"/>
      <c r="H15" s="10"/>
      <c r="I15" s="7"/>
    </row>
    <row r="16" spans="1:13" s="1" customFormat="1" ht="17.100000000000001" customHeight="1" x14ac:dyDescent="0.2">
      <c r="B16" s="4" t="s">
        <v>26</v>
      </c>
      <c r="C16" s="14">
        <v>1591</v>
      </c>
      <c r="D16" s="14">
        <v>538</v>
      </c>
      <c r="E16" s="96">
        <v>1053</v>
      </c>
      <c r="F16" s="97">
        <v>91</v>
      </c>
      <c r="G16" s="15"/>
    </row>
    <row r="17" spans="1:9" s="1" customFormat="1" ht="17.100000000000001" customHeight="1" x14ac:dyDescent="0.2">
      <c r="B17" s="4" t="s">
        <v>27</v>
      </c>
      <c r="C17" s="14">
        <v>1546</v>
      </c>
      <c r="D17" s="14">
        <v>617</v>
      </c>
      <c r="E17" s="96">
        <v>929</v>
      </c>
      <c r="F17" s="97">
        <v>104</v>
      </c>
      <c r="G17" s="15"/>
    </row>
    <row r="18" spans="1:9" s="1" customFormat="1" ht="17.100000000000001" customHeight="1" x14ac:dyDescent="0.2">
      <c r="B18" s="4" t="s">
        <v>29</v>
      </c>
      <c r="C18" s="14">
        <v>1442</v>
      </c>
      <c r="D18" s="14">
        <v>399</v>
      </c>
      <c r="E18" s="96">
        <v>1043</v>
      </c>
      <c r="F18" s="97">
        <v>101</v>
      </c>
      <c r="G18" s="15"/>
    </row>
    <row r="19" spans="1:9" s="1" customFormat="1" ht="17.100000000000001" customHeight="1" x14ac:dyDescent="0.2">
      <c r="B19" s="4" t="s">
        <v>30</v>
      </c>
      <c r="C19" s="14">
        <v>1079</v>
      </c>
      <c r="D19" s="14">
        <v>257</v>
      </c>
      <c r="E19" s="96">
        <v>822</v>
      </c>
      <c r="F19" s="97">
        <v>60</v>
      </c>
      <c r="G19" s="15"/>
    </row>
    <row r="20" spans="1:9" s="1" customFormat="1" ht="17.100000000000001" customHeight="1" x14ac:dyDescent="0.2">
      <c r="B20" s="4" t="s">
        <v>32</v>
      </c>
      <c r="C20" s="14">
        <v>1266</v>
      </c>
      <c r="D20" s="14">
        <v>210</v>
      </c>
      <c r="E20" s="96">
        <v>1056</v>
      </c>
      <c r="F20" s="97">
        <v>85</v>
      </c>
      <c r="G20" s="15"/>
    </row>
    <row r="21" spans="1:9" s="1" customFormat="1" ht="17.100000000000001" customHeight="1" x14ac:dyDescent="0.2">
      <c r="B21" s="4" t="s">
        <v>40</v>
      </c>
      <c r="C21" s="14">
        <v>1263</v>
      </c>
      <c r="D21" s="14">
        <v>140</v>
      </c>
      <c r="E21" s="96">
        <v>1123</v>
      </c>
      <c r="F21" s="97">
        <v>90</v>
      </c>
      <c r="G21" s="15"/>
    </row>
    <row r="22" spans="1:9" s="1" customFormat="1" ht="17.100000000000001" customHeight="1" x14ac:dyDescent="0.2">
      <c r="B22" s="4" t="s">
        <v>71</v>
      </c>
      <c r="C22" s="14">
        <v>1302</v>
      </c>
      <c r="D22" s="14">
        <v>115</v>
      </c>
      <c r="E22" s="96">
        <v>1187</v>
      </c>
      <c r="F22" s="97">
        <v>142</v>
      </c>
      <c r="G22" s="15"/>
    </row>
    <row r="23" spans="1:9" s="1" customFormat="1" ht="17.100000000000001" customHeight="1" x14ac:dyDescent="0.2">
      <c r="B23" s="4" t="s">
        <v>61</v>
      </c>
      <c r="C23" s="14">
        <v>1398</v>
      </c>
      <c r="D23" s="14">
        <v>189</v>
      </c>
      <c r="E23" s="98">
        <v>1209</v>
      </c>
      <c r="F23" s="97">
        <v>157</v>
      </c>
      <c r="G23" s="15"/>
    </row>
    <row r="24" spans="1:9" s="1" customFormat="1" ht="17.100000000000001" customHeight="1" x14ac:dyDescent="0.2">
      <c r="B24" s="4" t="s">
        <v>72</v>
      </c>
      <c r="C24" s="14">
        <v>1609</v>
      </c>
      <c r="D24" s="14">
        <v>209</v>
      </c>
      <c r="E24" s="98">
        <v>1400</v>
      </c>
      <c r="F24" s="97">
        <v>145</v>
      </c>
      <c r="G24" s="15"/>
    </row>
    <row r="25" spans="1:9" s="1" customFormat="1" ht="17.100000000000001" customHeight="1" thickBot="1" x14ac:dyDescent="0.25">
      <c r="B25" s="113" t="s">
        <v>73</v>
      </c>
      <c r="C25" s="114">
        <v>1711</v>
      </c>
      <c r="D25" s="114">
        <v>222</v>
      </c>
      <c r="E25" s="115">
        <v>1489</v>
      </c>
      <c r="F25" s="116">
        <v>134</v>
      </c>
      <c r="G25" s="15"/>
    </row>
    <row r="26" spans="1:9" s="1" customFormat="1" ht="17.100000000000001" customHeight="1" thickBot="1" x14ac:dyDescent="0.25">
      <c r="B26" s="101" t="s">
        <v>78</v>
      </c>
      <c r="C26" s="102">
        <v>1710</v>
      </c>
      <c r="D26" s="102">
        <v>187</v>
      </c>
      <c r="E26" s="103">
        <v>1523</v>
      </c>
      <c r="F26" s="104">
        <v>136</v>
      </c>
    </row>
    <row r="27" spans="1:9" s="5" customFormat="1" ht="17.100000000000001" customHeight="1" x14ac:dyDescent="0.2">
      <c r="B27" s="99" t="s">
        <v>28</v>
      </c>
      <c r="C27" s="100">
        <f>C26/C25</f>
        <v>0.99941554646405606</v>
      </c>
      <c r="D27" s="100">
        <f>D26/D25</f>
        <v>0.84234234234234229</v>
      </c>
      <c r="E27" s="100">
        <f>E26/E25</f>
        <v>1.022834116856951</v>
      </c>
      <c r="F27" s="100">
        <f>F26/F25</f>
        <v>1.0149253731343284</v>
      </c>
      <c r="G27" s="20"/>
    </row>
    <row r="28" spans="1:9" ht="17.100000000000001" customHeight="1" x14ac:dyDescent="0.2">
      <c r="A28" s="1"/>
      <c r="B28" s="21"/>
      <c r="C28" s="22"/>
      <c r="D28" s="22"/>
      <c r="E28" s="26"/>
      <c r="F28" s="26"/>
    </row>
    <row r="29" spans="1:9" ht="17.100000000000001" customHeight="1" x14ac:dyDescent="0.2">
      <c r="A29" s="1">
        <v>3</v>
      </c>
      <c r="B29" s="18" t="s">
        <v>35</v>
      </c>
      <c r="C29" s="19"/>
      <c r="D29" s="19"/>
      <c r="E29" s="19"/>
      <c r="F29" s="19"/>
    </row>
    <row r="30" spans="1:9" s="1" customFormat="1" ht="17.100000000000001" customHeight="1" x14ac:dyDescent="0.2">
      <c r="B30" s="11"/>
      <c r="C30" s="3" t="s">
        <v>13</v>
      </c>
      <c r="D30" s="3" t="s">
        <v>14</v>
      </c>
      <c r="E30" s="3" t="s">
        <v>15</v>
      </c>
      <c r="F30" s="3" t="s">
        <v>16</v>
      </c>
      <c r="G30" s="3" t="s">
        <v>0</v>
      </c>
    </row>
    <row r="31" spans="1:9" s="1" customFormat="1" ht="17.100000000000001" customHeight="1" x14ac:dyDescent="0.2">
      <c r="B31" s="4" t="s">
        <v>72</v>
      </c>
      <c r="C31" s="105">
        <v>1488</v>
      </c>
      <c r="D31" s="105">
        <v>87</v>
      </c>
      <c r="E31" s="105">
        <v>12</v>
      </c>
      <c r="F31" s="105">
        <v>22</v>
      </c>
      <c r="G31" s="106">
        <f>SUM(C31:F31)</f>
        <v>1609</v>
      </c>
      <c r="H31" s="7"/>
      <c r="I31" s="25"/>
    </row>
    <row r="32" spans="1:9" s="1" customFormat="1" ht="17.100000000000001" customHeight="1" thickBot="1" x14ac:dyDescent="0.25">
      <c r="B32" s="13" t="s">
        <v>73</v>
      </c>
      <c r="C32" s="27">
        <v>1581</v>
      </c>
      <c r="D32" s="27">
        <v>104</v>
      </c>
      <c r="E32" s="27">
        <v>11</v>
      </c>
      <c r="F32" s="27">
        <v>15</v>
      </c>
      <c r="G32" s="32">
        <f>SUM(C32:F32)</f>
        <v>1711</v>
      </c>
      <c r="H32" s="26"/>
      <c r="I32" s="25"/>
    </row>
    <row r="33" spans="1:9" s="1" customFormat="1" ht="17.100000000000001" customHeight="1" thickBot="1" x14ac:dyDescent="0.25">
      <c r="B33" s="101" t="s">
        <v>79</v>
      </c>
      <c r="C33" s="108">
        <v>1618</v>
      </c>
      <c r="D33" s="108">
        <v>66</v>
      </c>
      <c r="E33" s="108">
        <v>11</v>
      </c>
      <c r="F33" s="108">
        <v>15</v>
      </c>
      <c r="G33" s="109">
        <f>SUM(C33:F33)</f>
        <v>1710</v>
      </c>
      <c r="H33" s="26"/>
      <c r="I33" s="25"/>
    </row>
    <row r="34" spans="1:9" s="1" customFormat="1" ht="17.100000000000001" customHeight="1" x14ac:dyDescent="0.2">
      <c r="B34" s="21"/>
      <c r="C34" s="23"/>
      <c r="D34" s="23"/>
      <c r="E34" s="23"/>
      <c r="F34" s="22"/>
      <c r="H34" s="26"/>
      <c r="I34" s="25"/>
    </row>
    <row r="35" spans="1:9" s="1" customFormat="1" ht="17.100000000000001" customHeight="1" x14ac:dyDescent="0.2">
      <c r="A35" s="1">
        <v>4</v>
      </c>
      <c r="B35" s="15" t="s">
        <v>36</v>
      </c>
      <c r="C35" s="15"/>
      <c r="D35" s="15"/>
      <c r="E35" s="15"/>
      <c r="F35" s="15"/>
      <c r="G35" s="23"/>
      <c r="H35" s="22"/>
      <c r="I35" s="25"/>
    </row>
    <row r="36" spans="1:9" s="1" customFormat="1" ht="17.100000000000001" customHeight="1" x14ac:dyDescent="0.2">
      <c r="B36" s="11"/>
      <c r="C36" s="3" t="s">
        <v>1</v>
      </c>
      <c r="D36" s="3" t="s">
        <v>17</v>
      </c>
      <c r="E36" s="3" t="s">
        <v>18</v>
      </c>
      <c r="F36" s="3" t="s">
        <v>0</v>
      </c>
    </row>
    <row r="37" spans="1:9" s="1" customFormat="1" ht="17.100000000000001" customHeight="1" x14ac:dyDescent="0.2">
      <c r="B37" s="4" t="s">
        <v>74</v>
      </c>
      <c r="C37" s="107">
        <v>1401</v>
      </c>
      <c r="D37" s="107">
        <v>171</v>
      </c>
      <c r="E37" s="107">
        <v>37</v>
      </c>
      <c r="F37" s="107">
        <f>SUM(C37:E37)</f>
        <v>1609</v>
      </c>
    </row>
    <row r="38" spans="1:9" s="1" customFormat="1" ht="17.100000000000001" customHeight="1" thickBot="1" x14ac:dyDescent="0.25">
      <c r="B38" s="13" t="s">
        <v>75</v>
      </c>
      <c r="C38" s="110">
        <v>1472</v>
      </c>
      <c r="D38" s="110">
        <v>200</v>
      </c>
      <c r="E38" s="110">
        <v>39</v>
      </c>
      <c r="F38" s="110">
        <f>SUM(C38:E38)</f>
        <v>1711</v>
      </c>
    </row>
    <row r="39" spans="1:9" s="1" customFormat="1" ht="17.100000000000001" customHeight="1" thickBot="1" x14ac:dyDescent="0.25">
      <c r="B39" s="101" t="s">
        <v>79</v>
      </c>
      <c r="C39" s="111">
        <v>1475</v>
      </c>
      <c r="D39" s="111">
        <v>199</v>
      </c>
      <c r="E39" s="111">
        <v>36</v>
      </c>
      <c r="F39" s="112">
        <f>SUM(C39:E39)</f>
        <v>1710</v>
      </c>
    </row>
    <row r="40" spans="1:9" s="1" customFormat="1" ht="17.100000000000001" customHeight="1" x14ac:dyDescent="0.2">
      <c r="B40" s="21"/>
      <c r="C40" s="22"/>
      <c r="D40" s="22"/>
      <c r="E40" s="22"/>
      <c r="F40" s="22"/>
    </row>
    <row r="41" spans="1:9" s="1" customFormat="1" ht="17.100000000000001" customHeight="1" x14ac:dyDescent="0.2">
      <c r="B41" s="19"/>
      <c r="C41" s="19"/>
      <c r="D41" s="19"/>
      <c r="E41" s="19"/>
      <c r="F41" s="19"/>
      <c r="G41" s="22"/>
    </row>
    <row r="42" spans="1:9" s="1" customFormat="1" ht="17.100000000000001" customHeight="1" thickBot="1" x14ac:dyDescent="0.25">
      <c r="A42" s="1">
        <v>5</v>
      </c>
      <c r="B42" s="18" t="s">
        <v>19</v>
      </c>
      <c r="C42" s="72"/>
      <c r="D42" s="72"/>
      <c r="E42" s="72"/>
      <c r="F42" s="72"/>
    </row>
    <row r="43" spans="1:9" s="1" customFormat="1" ht="17.100000000000001" customHeight="1" x14ac:dyDescent="0.2">
      <c r="B43" s="129"/>
      <c r="C43" s="125" t="s">
        <v>76</v>
      </c>
      <c r="D43" s="131"/>
      <c r="E43" s="127" t="s">
        <v>80</v>
      </c>
      <c r="F43" s="128"/>
      <c r="G43" s="52"/>
    </row>
    <row r="44" spans="1:9" s="1" customFormat="1" ht="17.100000000000001" customHeight="1" x14ac:dyDescent="0.2">
      <c r="B44" s="130"/>
      <c r="C44" s="69" t="s">
        <v>3</v>
      </c>
      <c r="D44" s="117" t="s">
        <v>4</v>
      </c>
      <c r="E44" s="73" t="s">
        <v>3</v>
      </c>
      <c r="F44" s="74" t="s">
        <v>4</v>
      </c>
      <c r="G44" s="52"/>
    </row>
    <row r="45" spans="1:9" s="1" customFormat="1" ht="17.100000000000001" customHeight="1" x14ac:dyDescent="0.2">
      <c r="B45" s="75" t="s">
        <v>37</v>
      </c>
      <c r="C45" s="93">
        <v>314</v>
      </c>
      <c r="D45" s="118">
        <f>C45/C54</f>
        <v>0.21087978509066488</v>
      </c>
      <c r="E45" s="76">
        <v>263</v>
      </c>
      <c r="F45" s="77">
        <f>E45/E54</f>
        <v>0.1726854891661195</v>
      </c>
      <c r="G45" s="52"/>
    </row>
    <row r="46" spans="1:9" s="1" customFormat="1" ht="17.100000000000001" customHeight="1" x14ac:dyDescent="0.2">
      <c r="B46" s="75" t="s">
        <v>8</v>
      </c>
      <c r="C46" s="93">
        <v>159</v>
      </c>
      <c r="D46" s="118">
        <f>C46/C54</f>
        <v>0.10678307588985897</v>
      </c>
      <c r="E46" s="76">
        <v>221</v>
      </c>
      <c r="F46" s="77">
        <f>E46/E54</f>
        <v>0.14510833880499016</v>
      </c>
      <c r="G46" s="52"/>
    </row>
    <row r="47" spans="1:9" s="1" customFormat="1" ht="17.100000000000001" customHeight="1" x14ac:dyDescent="0.2">
      <c r="B47" s="75" t="s">
        <v>21</v>
      </c>
      <c r="C47" s="93">
        <v>109</v>
      </c>
      <c r="D47" s="118">
        <f>C47/C54</f>
        <v>7.3203492276695772E-2</v>
      </c>
      <c r="E47" s="76">
        <v>102</v>
      </c>
      <c r="F47" s="77">
        <f>E47/E54</f>
        <v>6.6973079448456999E-2</v>
      </c>
      <c r="G47" s="52"/>
    </row>
    <row r="48" spans="1:9" s="1" customFormat="1" ht="17.100000000000001" customHeight="1" x14ac:dyDescent="0.2">
      <c r="B48" s="75" t="s">
        <v>9</v>
      </c>
      <c r="C48" s="93">
        <v>79</v>
      </c>
      <c r="D48" s="118">
        <f>C48/C54</f>
        <v>5.3055742108797849E-2</v>
      </c>
      <c r="E48" s="76">
        <v>90</v>
      </c>
      <c r="F48" s="77">
        <f>E48/E54</f>
        <v>5.9093893630991462E-2</v>
      </c>
      <c r="G48" s="52"/>
    </row>
    <row r="49" spans="2:11" s="1" customFormat="1" ht="17.100000000000001" customHeight="1" x14ac:dyDescent="0.2">
      <c r="B49" s="75" t="s">
        <v>33</v>
      </c>
      <c r="C49" s="93">
        <v>68</v>
      </c>
      <c r="D49" s="118">
        <f>C49/C54</f>
        <v>4.5668233713901947E-2</v>
      </c>
      <c r="E49" s="76">
        <v>80</v>
      </c>
      <c r="F49" s="77">
        <f>E49/E54</f>
        <v>5.2527905449770193E-2</v>
      </c>
      <c r="G49" s="52"/>
    </row>
    <row r="50" spans="2:11" s="1" customFormat="1" ht="17.100000000000001" customHeight="1" x14ac:dyDescent="0.2">
      <c r="B50" s="75" t="s">
        <v>10</v>
      </c>
      <c r="C50" s="93">
        <v>88</v>
      </c>
      <c r="D50" s="118">
        <f>C50/C54</f>
        <v>5.9100067159167227E-2</v>
      </c>
      <c r="E50" s="76">
        <v>80</v>
      </c>
      <c r="F50" s="77">
        <f>E50/E54</f>
        <v>5.2527905449770193E-2</v>
      </c>
      <c r="G50" s="52"/>
    </row>
    <row r="51" spans="2:11" s="1" customFormat="1" ht="17.100000000000001" customHeight="1" x14ac:dyDescent="0.2">
      <c r="B51" s="75" t="s">
        <v>11</v>
      </c>
      <c r="C51" s="93">
        <v>108</v>
      </c>
      <c r="D51" s="118">
        <f>C51/C54</f>
        <v>7.25319006044325E-2</v>
      </c>
      <c r="E51" s="76">
        <v>126</v>
      </c>
      <c r="F51" s="77">
        <f>E51/E54</f>
        <v>8.2731451083388044E-2</v>
      </c>
      <c r="G51" s="52"/>
    </row>
    <row r="52" spans="2:11" s="1" customFormat="1" ht="17.100000000000001" customHeight="1" x14ac:dyDescent="0.2">
      <c r="B52" s="75" t="s">
        <v>31</v>
      </c>
      <c r="C52" s="93">
        <v>70</v>
      </c>
      <c r="D52" s="118">
        <f>C52/C54</f>
        <v>4.7011417058428477E-2</v>
      </c>
      <c r="E52" s="76">
        <v>77</v>
      </c>
      <c r="F52" s="77">
        <f>E52/E54</f>
        <v>5.0558108995403805E-2</v>
      </c>
      <c r="G52" s="52"/>
    </row>
    <row r="53" spans="2:11" s="1" customFormat="1" ht="17.100000000000001" customHeight="1" thickBot="1" x14ac:dyDescent="0.25">
      <c r="B53" s="75" t="s">
        <v>2</v>
      </c>
      <c r="C53" s="93">
        <v>494</v>
      </c>
      <c r="D53" s="118">
        <f>C53/C54</f>
        <v>0.33176628609805237</v>
      </c>
      <c r="E53" s="120">
        <v>484</v>
      </c>
      <c r="F53" s="121">
        <f>E53/E54</f>
        <v>0.31779382797110967</v>
      </c>
      <c r="G53" s="52"/>
    </row>
    <row r="54" spans="2:11" s="1" customFormat="1" ht="17.100000000000001" customHeight="1" thickBot="1" x14ac:dyDescent="0.25">
      <c r="B54" s="78" t="s">
        <v>12</v>
      </c>
      <c r="C54" s="93">
        <f>SUM(C45:C53)</f>
        <v>1489</v>
      </c>
      <c r="D54" s="119">
        <f>SUM(D45:D53)</f>
        <v>1</v>
      </c>
      <c r="E54" s="122">
        <f>SUM(E45:E53)</f>
        <v>1523</v>
      </c>
      <c r="F54" s="123">
        <f>SUM(F45:F53)</f>
        <v>1</v>
      </c>
      <c r="G54" s="52"/>
    </row>
    <row r="55" spans="2:11" s="1" customFormat="1" ht="16.5" customHeight="1" x14ac:dyDescent="0.2">
      <c r="B55" s="70"/>
      <c r="C55" s="81"/>
      <c r="D55" s="71"/>
      <c r="E55" s="81"/>
      <c r="F55" s="71"/>
      <c r="G55" s="52"/>
    </row>
    <row r="56" spans="2:11" s="1" customFormat="1" ht="10.5" customHeight="1" x14ac:dyDescent="0.2">
      <c r="B56" s="28" t="s">
        <v>22</v>
      </c>
      <c r="C56" s="28"/>
      <c r="D56" s="28"/>
      <c r="E56" s="28"/>
      <c r="F56" s="82"/>
      <c r="G56" s="52"/>
    </row>
    <row r="57" spans="2:11" s="1" customFormat="1" ht="15" customHeight="1" x14ac:dyDescent="0.2">
      <c r="B57" s="28" t="s">
        <v>38</v>
      </c>
      <c r="C57" s="84"/>
      <c r="D57" s="85"/>
      <c r="E57" s="85"/>
      <c r="F57" s="71"/>
      <c r="G57" s="83"/>
      <c r="H57" s="25"/>
      <c r="I57" s="25"/>
    </row>
    <row r="58" spans="2:11" s="1" customFormat="1" ht="15" customHeight="1" x14ac:dyDescent="0.2">
      <c r="B58" s="28" t="s">
        <v>39</v>
      </c>
      <c r="C58" s="86"/>
      <c r="D58" s="86"/>
      <c r="E58" s="86"/>
      <c r="F58" s="52"/>
      <c r="G58" s="52"/>
    </row>
    <row r="59" spans="2:11" s="1" customFormat="1" ht="15" customHeight="1" x14ac:dyDescent="0.2">
      <c r="B59" s="28" t="s">
        <v>70</v>
      </c>
      <c r="C59" s="86"/>
      <c r="D59" s="86"/>
      <c r="E59" s="86"/>
      <c r="F59" s="52"/>
      <c r="G59" s="52"/>
    </row>
    <row r="60" spans="2:11" ht="15" customHeight="1" x14ac:dyDescent="0.2">
      <c r="B60" s="28"/>
      <c r="C60" s="24"/>
      <c r="D60" s="24"/>
      <c r="E60" s="24"/>
      <c r="G60" s="52"/>
      <c r="H60" s="1"/>
      <c r="I60" s="1"/>
      <c r="J60" s="1"/>
      <c r="K60" s="1"/>
    </row>
    <row r="61" spans="2:11" ht="15" customHeight="1" x14ac:dyDescent="0.2">
      <c r="C61" s="29"/>
      <c r="D61" s="29"/>
      <c r="E61" s="29"/>
    </row>
    <row r="62" spans="2:11" ht="16.5" customHeight="1" x14ac:dyDescent="0.2"/>
    <row r="63" spans="2:11" ht="16.5" customHeight="1" x14ac:dyDescent="0.2"/>
  </sheetData>
  <mergeCells count="4">
    <mergeCell ref="A2:K2"/>
    <mergeCell ref="B43:B44"/>
    <mergeCell ref="C43:D43"/>
    <mergeCell ref="E43:F43"/>
  </mergeCells>
  <phoneticPr fontId="2"/>
  <pageMargins left="0.39370078740157483" right="0" top="0.35433070866141736" bottom="0.55118110236220474" header="0.31496062992125984" footer="0.31496062992125984"/>
  <pageSetup paperSize="9" scale="82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令和元年報（確定）</vt:lpstr>
      <vt:lpstr>令和4年度県民相談</vt:lpstr>
      <vt:lpstr>Sheet1</vt:lpstr>
      <vt:lpstr>令和4年度県民相談!Print_Area</vt:lpstr>
      <vt:lpstr>'令和元年報（確定）'!Print_Area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江口 義文</dc:creator>
  <cp:lastModifiedBy>Gifu</cp:lastModifiedBy>
  <cp:lastPrinted>2023-05-16T01:19:07Z</cp:lastPrinted>
  <dcterms:created xsi:type="dcterms:W3CDTF">1997-01-08T22:48:59Z</dcterms:created>
  <dcterms:modified xsi:type="dcterms:W3CDTF">2023-05-29T02:31:24Z</dcterms:modified>
</cp:coreProperties>
</file>