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ntai.local\fssroot2\3011都市建築部\1010都市政策課\☆土地計画調査係\R3 木村\【02】地価調査\【040314】公示　記者発表\R40208 令和４年地価公示記者発表\○記者発表資料\"/>
    </mc:Choice>
  </mc:AlternateContent>
  <bookViews>
    <workbookView xWindow="9210" yWindow="-135" windowWidth="11460" windowHeight="7890"/>
  </bookViews>
  <sheets>
    <sheet name="共通地点" sheetId="1" r:id="rId1"/>
  </sheets>
  <definedNames>
    <definedName name="_xlnm._FilterDatabase" localSheetId="0" hidden="1">共通地点!$B$9:$I$61</definedName>
    <definedName name="_xlnm.Print_Area" localSheetId="0">共通地点!$A$3:$J$63</definedName>
  </definedNames>
  <calcPr calcId="152511"/>
</workbook>
</file>

<file path=xl/calcChain.xml><?xml version="1.0" encoding="utf-8"?>
<calcChain xmlns="http://schemas.openxmlformats.org/spreadsheetml/2006/main">
  <c r="I60" i="1" l="1"/>
  <c r="I58" i="1"/>
  <c r="I56" i="1"/>
  <c r="I54" i="1"/>
  <c r="I52" i="1"/>
  <c r="I50" i="1"/>
  <c r="I48" i="1"/>
  <c r="I46" i="1"/>
  <c r="I44" i="1"/>
  <c r="I42" i="1"/>
  <c r="I40" i="1"/>
  <c r="I38" i="1"/>
  <c r="I36" i="1"/>
  <c r="I34" i="1"/>
  <c r="I32" i="1"/>
  <c r="I30" i="1"/>
  <c r="I28" i="1"/>
  <c r="I26" i="1"/>
  <c r="I24" i="1"/>
  <c r="I22" i="1"/>
  <c r="I20" i="1"/>
  <c r="I18" i="1"/>
  <c r="I16" i="1"/>
  <c r="I14" i="1"/>
  <c r="I12" i="1"/>
  <c r="G60" i="1"/>
  <c r="G58" i="1"/>
  <c r="G56" i="1"/>
  <c r="G54" i="1"/>
  <c r="G52" i="1"/>
  <c r="G50" i="1"/>
  <c r="G48" i="1"/>
  <c r="G46" i="1"/>
  <c r="G44" i="1"/>
  <c r="G42" i="1"/>
  <c r="G40" i="1"/>
  <c r="G38" i="1"/>
  <c r="G36" i="1"/>
  <c r="G34" i="1"/>
  <c r="G32" i="1"/>
  <c r="G30" i="1"/>
  <c r="G28" i="1"/>
  <c r="G26" i="1"/>
  <c r="G24" i="1"/>
  <c r="G22" i="1"/>
  <c r="G20" i="1"/>
  <c r="G18" i="1"/>
  <c r="G16" i="1"/>
  <c r="G14" i="1"/>
  <c r="G12" i="1"/>
  <c r="X26" i="1" l="1"/>
  <c r="X12" i="1" l="1"/>
  <c r="X13" i="1" l="1"/>
  <c r="X14" i="1"/>
  <c r="X15" i="1"/>
  <c r="X16" i="1"/>
  <c r="X17" i="1"/>
  <c r="X18" i="1"/>
  <c r="X19" i="1"/>
  <c r="X20" i="1"/>
  <c r="X21" i="1"/>
  <c r="X22" i="1"/>
  <c r="X23" i="1"/>
  <c r="X24" i="1"/>
  <c r="X25" i="1"/>
  <c r="X27" i="1"/>
  <c r="X28" i="1"/>
  <c r="X29" i="1"/>
  <c r="X30" i="1"/>
  <c r="X31" i="1"/>
  <c r="X32" i="1"/>
  <c r="X33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6" i="1"/>
  <c r="X57" i="1"/>
  <c r="X58" i="1"/>
  <c r="X59" i="1"/>
  <c r="X60" i="1"/>
  <c r="X61" i="1"/>
  <c r="X63" i="1" l="1"/>
  <c r="W63" i="1" l="1"/>
  <c r="V63" i="1"/>
  <c r="U63" i="1"/>
  <c r="T63" i="1"/>
  <c r="S63" i="1"/>
  <c r="R63" i="1"/>
  <c r="Q63" i="1"/>
  <c r="P63" i="1"/>
  <c r="O63" i="1"/>
  <c r="N63" i="1"/>
  <c r="M63" i="1"/>
  <c r="L63" i="1"/>
  <c r="K63" i="1"/>
</calcChain>
</file>

<file path=xl/sharedStrings.xml><?xml version="1.0" encoding="utf-8"?>
<sst xmlns="http://schemas.openxmlformats.org/spreadsheetml/2006/main" count="98" uniqueCount="93">
  <si>
    <t>（円／㎡）</t>
    <rPh sb="1" eb="2">
      <t>エン</t>
    </rPh>
    <phoneticPr fontId="1"/>
  </si>
  <si>
    <t>（％）</t>
    <phoneticPr fontId="1"/>
  </si>
  <si>
    <t>住宅地</t>
    <rPh sb="0" eb="3">
      <t>ジュウタクチ</t>
    </rPh>
    <phoneticPr fontId="1"/>
  </si>
  <si>
    <t xml:space="preserve">羽島市小熊町島２丁目６９番       </t>
    <phoneticPr fontId="1"/>
  </si>
  <si>
    <t>商業地</t>
    <rPh sb="0" eb="3">
      <t>ショウギョウチ</t>
    </rPh>
    <phoneticPr fontId="1"/>
  </si>
  <si>
    <t>種　別</t>
    <rPh sb="0" eb="3">
      <t>シュベツ</t>
    </rPh>
    <phoneticPr fontId="1"/>
  </si>
  <si>
    <t>（円／㎡）</t>
  </si>
  <si>
    <t>変動率</t>
    <rPh sb="0" eb="3">
      <t>ヘンドウリツ</t>
    </rPh>
    <phoneticPr fontId="1"/>
  </si>
  <si>
    <t xml:space="preserve">羽島市福寿町浅平２丁目１８番外 </t>
    <rPh sb="6" eb="7">
      <t>アサ</t>
    </rPh>
    <rPh sb="7" eb="8">
      <t>ヒラ</t>
    </rPh>
    <phoneticPr fontId="1"/>
  </si>
  <si>
    <t xml:space="preserve">多治見市明和町４丁目５番４５１ </t>
    <phoneticPr fontId="1"/>
  </si>
  <si>
    <t>岐阜市日野南１丁目１６番９</t>
    <phoneticPr fontId="1"/>
  </si>
  <si>
    <t>岐阜市加納本町３丁目７番１外</t>
    <rPh sb="0" eb="3">
      <t>ギフシ</t>
    </rPh>
    <rPh sb="3" eb="5">
      <t>カノウ</t>
    </rPh>
    <rPh sb="5" eb="7">
      <t>ホンマチ</t>
    </rPh>
    <rPh sb="8" eb="10">
      <t>チョウメ</t>
    </rPh>
    <rPh sb="11" eb="12">
      <t>バン</t>
    </rPh>
    <rPh sb="13" eb="14">
      <t>ソト</t>
    </rPh>
    <phoneticPr fontId="1"/>
  </si>
  <si>
    <t>羽島郡岐南町徳田９丁目１７１番</t>
    <rPh sb="6" eb="8">
      <t>トクダ</t>
    </rPh>
    <rPh sb="9" eb="11">
      <t>チョウメ</t>
    </rPh>
    <rPh sb="14" eb="15">
      <t>バン</t>
    </rPh>
    <phoneticPr fontId="1"/>
  </si>
  <si>
    <t xml:space="preserve">安八郡安八町南今ケ渕字中筋４７６番４  </t>
    <phoneticPr fontId="1"/>
  </si>
  <si>
    <t>岐南－２</t>
    <phoneticPr fontId="1"/>
  </si>
  <si>
    <t>瑞穂市稲里字三ノ町３３４番６</t>
    <rPh sb="0" eb="3">
      <t>ミズホシ</t>
    </rPh>
    <rPh sb="3" eb="4">
      <t>イナ</t>
    </rPh>
    <rPh sb="4" eb="5">
      <t>サト</t>
    </rPh>
    <rPh sb="5" eb="6">
      <t>アザ</t>
    </rPh>
    <rPh sb="6" eb="7">
      <t>サン</t>
    </rPh>
    <rPh sb="8" eb="9">
      <t>マチ</t>
    </rPh>
    <rPh sb="12" eb="13">
      <t>バン</t>
    </rPh>
    <phoneticPr fontId="1"/>
  </si>
  <si>
    <t>岐阜－１</t>
    <phoneticPr fontId="1"/>
  </si>
  <si>
    <t>地価公示価格</t>
    <rPh sb="0" eb="2">
      <t>チカ</t>
    </rPh>
    <rPh sb="2" eb="4">
      <t>コウジ</t>
    </rPh>
    <rPh sb="4" eb="6">
      <t>カカク</t>
    </rPh>
    <phoneticPr fontId="1"/>
  </si>
  <si>
    <t>地価調査価格</t>
    <rPh sb="0" eb="2">
      <t>チカ</t>
    </rPh>
    <rPh sb="2" eb="4">
      <t>チョウサ</t>
    </rPh>
    <rPh sb="4" eb="6">
      <t>カカク</t>
    </rPh>
    <phoneticPr fontId="1"/>
  </si>
  <si>
    <t>岐阜－２</t>
    <phoneticPr fontId="1"/>
  </si>
  <si>
    <t xml:space="preserve">岐阜市長良若葉町２丁目４番 </t>
    <rPh sb="3" eb="5">
      <t>ナガラ</t>
    </rPh>
    <rPh sb="5" eb="7">
      <t>ワカバ</t>
    </rPh>
    <rPh sb="7" eb="8">
      <t>マチ</t>
    </rPh>
    <rPh sb="9" eb="11">
      <t>チョウメ</t>
    </rPh>
    <rPh sb="12" eb="13">
      <t>バン</t>
    </rPh>
    <phoneticPr fontId="1"/>
  </si>
  <si>
    <t>岐阜－２４</t>
    <phoneticPr fontId="1"/>
  </si>
  <si>
    <t>岐阜－３７</t>
    <phoneticPr fontId="1"/>
  </si>
  <si>
    <t>岐阜－６１</t>
    <rPh sb="0" eb="2">
      <t>ギフ</t>
    </rPh>
    <phoneticPr fontId="1"/>
  </si>
  <si>
    <t>大垣－１１</t>
    <phoneticPr fontId="1"/>
  </si>
  <si>
    <t>多治見－１５</t>
    <phoneticPr fontId="1"/>
  </si>
  <si>
    <t>羽島－７</t>
    <phoneticPr fontId="1"/>
  </si>
  <si>
    <t>瑞穂－８</t>
    <rPh sb="0" eb="2">
      <t>ミズホ</t>
    </rPh>
    <phoneticPr fontId="1"/>
  </si>
  <si>
    <t>安八－１</t>
    <phoneticPr fontId="1"/>
  </si>
  <si>
    <t>岐阜５－１</t>
    <phoneticPr fontId="1"/>
  </si>
  <si>
    <t>岐阜５－５</t>
    <phoneticPr fontId="1"/>
  </si>
  <si>
    <t>羽島５－４</t>
    <rPh sb="0" eb="2">
      <t>ハシマ</t>
    </rPh>
    <phoneticPr fontId="1"/>
  </si>
  <si>
    <t xml:space="preserve">岐阜市三田洞東３丁目８番６ </t>
    <rPh sb="3" eb="5">
      <t>サンタ</t>
    </rPh>
    <rPh sb="5" eb="6">
      <t>ホラ</t>
    </rPh>
    <rPh sb="6" eb="7">
      <t>ヒガシ</t>
    </rPh>
    <rPh sb="8" eb="10">
      <t>チョウメ</t>
    </rPh>
    <rPh sb="11" eb="12">
      <t>バン</t>
    </rPh>
    <phoneticPr fontId="1"/>
  </si>
  <si>
    <t>「三田洞東３－８－６」</t>
    <rPh sb="1" eb="2">
      <t>サン</t>
    </rPh>
    <rPh sb="2" eb="3">
      <t>タ</t>
    </rPh>
    <rPh sb="3" eb="4">
      <t>ホラ</t>
    </rPh>
    <rPh sb="4" eb="5">
      <t>ヒガシ</t>
    </rPh>
    <phoneticPr fontId="1"/>
  </si>
  <si>
    <t>「日野南１－１６－６」</t>
    <rPh sb="1" eb="3">
      <t>ヒノ</t>
    </rPh>
    <rPh sb="3" eb="4">
      <t>ミナミ</t>
    </rPh>
    <phoneticPr fontId="1"/>
  </si>
  <si>
    <t>岐阜市柳ケ瀬通１丁目４番</t>
    <rPh sb="0" eb="3">
      <t>ギフシ</t>
    </rPh>
    <rPh sb="3" eb="4">
      <t>ヤナギ</t>
    </rPh>
    <rPh sb="5" eb="6">
      <t>セ</t>
    </rPh>
    <rPh sb="6" eb="7">
      <t>ドオ</t>
    </rPh>
    <rPh sb="8" eb="10">
      <t>チョウメ</t>
    </rPh>
    <rPh sb="11" eb="12">
      <t>バン</t>
    </rPh>
    <phoneticPr fontId="1"/>
  </si>
  <si>
    <t>岐阜市吉野町５丁目１７番外</t>
    <rPh sb="0" eb="3">
      <t>ギフシ</t>
    </rPh>
    <rPh sb="3" eb="5">
      <t>ヨシノ</t>
    </rPh>
    <rPh sb="5" eb="6">
      <t>マチ</t>
    </rPh>
    <rPh sb="7" eb="9">
      <t>チョウメ</t>
    </rPh>
    <rPh sb="11" eb="12">
      <t>バン</t>
    </rPh>
    <rPh sb="12" eb="13">
      <t>ホカ</t>
    </rPh>
    <phoneticPr fontId="1"/>
  </si>
  <si>
    <t>大垣－５</t>
    <phoneticPr fontId="1"/>
  </si>
  <si>
    <t xml:space="preserve">岐阜市八ツ梅町１丁目５番   </t>
    <phoneticPr fontId="1"/>
  </si>
  <si>
    <t>北方－３</t>
    <rPh sb="0" eb="2">
      <t>キタガタ</t>
    </rPh>
    <phoneticPr fontId="1"/>
  </si>
  <si>
    <t xml:space="preserve">大垣市恵比寿町北５丁目７番２外  </t>
    <rPh sb="3" eb="6">
      <t>エビス</t>
    </rPh>
    <rPh sb="6" eb="7">
      <t>マチ</t>
    </rPh>
    <rPh sb="7" eb="8">
      <t>キタ</t>
    </rPh>
    <rPh sb="14" eb="15">
      <t>ホカ</t>
    </rPh>
    <phoneticPr fontId="1"/>
  </si>
  <si>
    <t>本巣郡北方町柱本南１丁目２８０番外</t>
    <rPh sb="0" eb="2">
      <t>モトス</t>
    </rPh>
    <rPh sb="2" eb="3">
      <t>グン</t>
    </rPh>
    <rPh sb="3" eb="5">
      <t>キタガタ</t>
    </rPh>
    <rPh sb="5" eb="6">
      <t>マチ</t>
    </rPh>
    <rPh sb="6" eb="7">
      <t>ハシラ</t>
    </rPh>
    <rPh sb="7" eb="8">
      <t>ホン</t>
    </rPh>
    <rPh sb="8" eb="9">
      <t>ミナミ</t>
    </rPh>
    <rPh sb="10" eb="12">
      <t>チョウメ</t>
    </rPh>
    <rPh sb="15" eb="16">
      <t>バン</t>
    </rPh>
    <rPh sb="16" eb="17">
      <t>ソト</t>
    </rPh>
    <phoneticPr fontId="1"/>
  </si>
  <si>
    <t>岐阜５－４</t>
    <phoneticPr fontId="1"/>
  </si>
  <si>
    <t>岐阜市島栄町１丁目１３番</t>
    <rPh sb="0" eb="3">
      <t>ギフシ</t>
    </rPh>
    <rPh sb="3" eb="4">
      <t>シマ</t>
    </rPh>
    <rPh sb="4" eb="5">
      <t>サカエ</t>
    </rPh>
    <rPh sb="5" eb="6">
      <t>マチ</t>
    </rPh>
    <rPh sb="7" eb="9">
      <t>チョウメ</t>
    </rPh>
    <rPh sb="11" eb="12">
      <t>バン</t>
    </rPh>
    <phoneticPr fontId="1"/>
  </si>
  <si>
    <t>標準地番号</t>
    <rPh sb="0" eb="2">
      <t>ヒョウジュン</t>
    </rPh>
    <phoneticPr fontId="1"/>
  </si>
  <si>
    <t>　　　上段：標準地の所在及び地番</t>
    <rPh sb="3" eb="5">
      <t>ジョウダン</t>
    </rPh>
    <rPh sb="6" eb="9">
      <t>ヒョウジュンチ</t>
    </rPh>
    <phoneticPr fontId="1"/>
  </si>
  <si>
    <t>　　　下段：住居表示</t>
    <rPh sb="3" eb="5">
      <t>ゲダン</t>
    </rPh>
    <rPh sb="6" eb="8">
      <t>ジュウキョ</t>
    </rPh>
    <rPh sb="8" eb="10">
      <t>ヒョウジ</t>
    </rPh>
    <phoneticPr fontId="1"/>
  </si>
  <si>
    <t>多治見－６</t>
    <phoneticPr fontId="1"/>
  </si>
  <si>
    <t>多治見市音羽町１丁目１６番４</t>
    <phoneticPr fontId="1"/>
  </si>
  <si>
    <t>岐阜－３４</t>
    <rPh sb="0" eb="2">
      <t>ギフ</t>
    </rPh>
    <phoneticPr fontId="1"/>
  </si>
  <si>
    <t>各務原５－１</t>
    <rPh sb="0" eb="3">
      <t>カカミガハラ</t>
    </rPh>
    <phoneticPr fontId="1"/>
  </si>
  <si>
    <t>各務原市那加住吉町２丁目２番２</t>
    <rPh sb="0" eb="4">
      <t>カカミガハラシ</t>
    </rPh>
    <phoneticPr fontId="1"/>
  </si>
  <si>
    <t>大垣市笠木町字吉海道３２０番２</t>
    <rPh sb="0" eb="3">
      <t>オオガキシ</t>
    </rPh>
    <rPh sb="3" eb="4">
      <t>カサ</t>
    </rPh>
    <rPh sb="4" eb="5">
      <t>キ</t>
    </rPh>
    <rPh sb="5" eb="6">
      <t>チョウ</t>
    </rPh>
    <rPh sb="6" eb="7">
      <t>アザ</t>
    </rPh>
    <rPh sb="7" eb="8">
      <t>ヨシ</t>
    </rPh>
    <rPh sb="8" eb="10">
      <t>カイドウ</t>
    </rPh>
    <rPh sb="13" eb="14">
      <t>バン</t>
    </rPh>
    <phoneticPr fontId="1"/>
  </si>
  <si>
    <t>岐阜大野５－１</t>
    <rPh sb="0" eb="2">
      <t>ギフ</t>
    </rPh>
    <rPh sb="2" eb="4">
      <t>オオノ</t>
    </rPh>
    <phoneticPr fontId="1"/>
  </si>
  <si>
    <t>揖斐郡大野町大字黒野字子持街道８２番１外</t>
    <rPh sb="0" eb="3">
      <t>イビグン</t>
    </rPh>
    <rPh sb="3" eb="5">
      <t>オオノ</t>
    </rPh>
    <rPh sb="5" eb="6">
      <t>マチ</t>
    </rPh>
    <rPh sb="6" eb="8">
      <t>オオアザ</t>
    </rPh>
    <rPh sb="8" eb="10">
      <t>クロノ</t>
    </rPh>
    <rPh sb="10" eb="11">
      <t>アザ</t>
    </rPh>
    <rPh sb="11" eb="13">
      <t>コモチ</t>
    </rPh>
    <rPh sb="13" eb="15">
      <t>カイドウ</t>
    </rPh>
    <rPh sb="17" eb="18">
      <t>バン</t>
    </rPh>
    <rPh sb="19" eb="20">
      <t>ホカ</t>
    </rPh>
    <phoneticPr fontId="1"/>
  </si>
  <si>
    <t>上昇拡大</t>
    <rPh sb="0" eb="2">
      <t>ジョウショウ</t>
    </rPh>
    <rPh sb="2" eb="4">
      <t>カクダイ</t>
    </rPh>
    <phoneticPr fontId="1"/>
  </si>
  <si>
    <t>上昇縮小</t>
    <rPh sb="0" eb="2">
      <t>ジョウショウ</t>
    </rPh>
    <rPh sb="2" eb="4">
      <t>シュクショウ</t>
    </rPh>
    <phoneticPr fontId="1"/>
  </si>
  <si>
    <t>横ばいから上昇</t>
    <rPh sb="0" eb="1">
      <t>ヨコ</t>
    </rPh>
    <rPh sb="5" eb="7">
      <t>ジョウショウ</t>
    </rPh>
    <phoneticPr fontId="1"/>
  </si>
  <si>
    <t>横ばい横ばい</t>
    <rPh sb="0" eb="1">
      <t>ヨコ</t>
    </rPh>
    <rPh sb="3" eb="4">
      <t>ヨコ</t>
    </rPh>
    <phoneticPr fontId="1"/>
  </si>
  <si>
    <t>横ばいから縮小</t>
    <rPh sb="0" eb="1">
      <t>ヨコ</t>
    </rPh>
    <rPh sb="5" eb="7">
      <t>シュクショウ</t>
    </rPh>
    <phoneticPr fontId="1"/>
  </si>
  <si>
    <t>上昇同率</t>
    <rPh sb="0" eb="2">
      <t>ジョウショウ</t>
    </rPh>
    <rPh sb="2" eb="4">
      <t>ドウリツ</t>
    </rPh>
    <phoneticPr fontId="1"/>
  </si>
  <si>
    <t>上昇からゼロ</t>
    <rPh sb="0" eb="2">
      <t>ジョウショウ</t>
    </rPh>
    <phoneticPr fontId="1"/>
  </si>
  <si>
    <t>上昇から下落</t>
    <rPh sb="0" eb="2">
      <t>ジョウショウ</t>
    </rPh>
    <rPh sb="4" eb="6">
      <t>ゲラク</t>
    </rPh>
    <phoneticPr fontId="1"/>
  </si>
  <si>
    <t>下落から上昇</t>
    <rPh sb="0" eb="2">
      <t>ゲラク</t>
    </rPh>
    <rPh sb="4" eb="6">
      <t>ジョウショウ</t>
    </rPh>
    <phoneticPr fontId="1"/>
  </si>
  <si>
    <t>下落からゼロ</t>
    <rPh sb="0" eb="2">
      <t>ゲラク</t>
    </rPh>
    <phoneticPr fontId="1"/>
  </si>
  <si>
    <t>下落縮小</t>
    <rPh sb="0" eb="2">
      <t>ゲラク</t>
    </rPh>
    <rPh sb="2" eb="4">
      <t>シュクショウ</t>
    </rPh>
    <phoneticPr fontId="1"/>
  </si>
  <si>
    <t>下落同率</t>
    <rPh sb="0" eb="2">
      <t>ゲラク</t>
    </rPh>
    <rPh sb="2" eb="4">
      <t>ドウリツ</t>
    </rPh>
    <phoneticPr fontId="1"/>
  </si>
  <si>
    <t>下落拡大</t>
    <rPh sb="0" eb="2">
      <t>ゲラク</t>
    </rPh>
    <rPh sb="2" eb="4">
      <t>カクダイ</t>
    </rPh>
    <phoneticPr fontId="1"/>
  </si>
  <si>
    <t>垂井－１</t>
    <rPh sb="0" eb="2">
      <t>タルイ</t>
    </rPh>
    <phoneticPr fontId="1"/>
  </si>
  <si>
    <t>不破郡垂井町清水１丁目３４番</t>
    <rPh sb="0" eb="3">
      <t>フワグン</t>
    </rPh>
    <rPh sb="3" eb="6">
      <t>タルイチョウ</t>
    </rPh>
    <rPh sb="6" eb="8">
      <t>シミズ</t>
    </rPh>
    <rPh sb="9" eb="10">
      <t>チョウ</t>
    </rPh>
    <rPh sb="10" eb="11">
      <t>メ</t>
    </rPh>
    <rPh sb="13" eb="14">
      <t>バン</t>
    </rPh>
    <phoneticPr fontId="1"/>
  </si>
  <si>
    <t>『ヒロセヤビル』</t>
    <phoneticPr fontId="1"/>
  </si>
  <si>
    <t>『大岐阜ビル』</t>
    <rPh sb="1" eb="2">
      <t>オオ</t>
    </rPh>
    <rPh sb="2" eb="4">
      <t>ギフ</t>
    </rPh>
    <phoneticPr fontId="1"/>
  </si>
  <si>
    <t>『ぎふ初寿司福寿分店』</t>
    <rPh sb="3" eb="4">
      <t>ハツ</t>
    </rPh>
    <rPh sb="4" eb="6">
      <t>ズシ</t>
    </rPh>
    <rPh sb="6" eb="8">
      <t>フクジュ</t>
    </rPh>
    <rPh sb="8" eb="10">
      <t>ブンテン</t>
    </rPh>
    <phoneticPr fontId="1"/>
  </si>
  <si>
    <t>岐阜市加納堀田町１丁目１９番３</t>
    <rPh sb="0" eb="2">
      <t>ギフ</t>
    </rPh>
    <rPh sb="2" eb="3">
      <t>シ</t>
    </rPh>
    <phoneticPr fontId="6"/>
  </si>
  <si>
    <t>『明治安田生命各務原営業所』</t>
    <rPh sb="1" eb="3">
      <t>メイジ</t>
    </rPh>
    <rPh sb="3" eb="5">
      <t>ヤスダ</t>
    </rPh>
    <rPh sb="5" eb="7">
      <t>セイメイ</t>
    </rPh>
    <rPh sb="7" eb="10">
      <t>カガミハラ</t>
    </rPh>
    <rPh sb="10" eb="13">
      <t>エイギョウショ</t>
    </rPh>
    <phoneticPr fontId="1"/>
  </si>
  <si>
    <t>『ワークマン岐阜大野店』</t>
    <rPh sb="6" eb="8">
      <t>ギフ</t>
    </rPh>
    <rPh sb="8" eb="10">
      <t>オオノ</t>
    </rPh>
    <rPh sb="10" eb="11">
      <t>テン</t>
    </rPh>
    <phoneticPr fontId="1"/>
  </si>
  <si>
    <t>岐阜５－３１</t>
    <rPh sb="0" eb="2">
      <t>ギフ</t>
    </rPh>
    <phoneticPr fontId="1"/>
  </si>
  <si>
    <t>岐阜市玉宮町２丁目９番２</t>
    <rPh sb="0" eb="3">
      <t>ギフシ</t>
    </rPh>
    <rPh sb="3" eb="6">
      <t>タマミヤチョウ</t>
    </rPh>
    <rPh sb="7" eb="9">
      <t>チョウメ</t>
    </rPh>
    <rPh sb="10" eb="11">
      <t>バン</t>
    </rPh>
    <phoneticPr fontId="1"/>
  </si>
  <si>
    <t>『しゃぶ里ブラッサイ』</t>
    <rPh sb="4" eb="5">
      <t>サト</t>
    </rPh>
    <phoneticPr fontId="1"/>
  </si>
  <si>
    <t>高山５－１</t>
    <rPh sb="0" eb="2">
      <t>タカヤマ</t>
    </rPh>
    <phoneticPr fontId="1"/>
  </si>
  <si>
    <t>『脇茶屋』</t>
    <rPh sb="1" eb="2">
      <t>ワキ</t>
    </rPh>
    <rPh sb="2" eb="4">
      <t>チャヤ</t>
    </rPh>
    <phoneticPr fontId="1"/>
  </si>
  <si>
    <t>高山市上三之町５１番</t>
    <rPh sb="0" eb="3">
      <t>タカヤマシ</t>
    </rPh>
    <rPh sb="3" eb="7">
      <t>カミサンノマチ</t>
    </rPh>
    <rPh sb="9" eb="10">
      <t>バン</t>
    </rPh>
    <phoneticPr fontId="1"/>
  </si>
  <si>
    <t>各務原－５</t>
    <rPh sb="0" eb="3">
      <t>カカミガハラ</t>
    </rPh>
    <phoneticPr fontId="1"/>
  </si>
  <si>
    <t xml:space="preserve">各務原市蘇原沢上町３丁目３６番６       </t>
    <rPh sb="0" eb="3">
      <t>カカミガハラ</t>
    </rPh>
    <rPh sb="4" eb="6">
      <t>ソハラ</t>
    </rPh>
    <rPh sb="6" eb="8">
      <t>サワガミ</t>
    </rPh>
    <rPh sb="8" eb="9">
      <t>マチ</t>
    </rPh>
    <phoneticPr fontId="1"/>
  </si>
  <si>
    <t>R3.1.1</t>
    <phoneticPr fontId="1"/>
  </si>
  <si>
    <t>『皐月会館』</t>
    <rPh sb="1" eb="3">
      <t>サツキ</t>
    </rPh>
    <rPh sb="3" eb="5">
      <t>カイカン</t>
    </rPh>
    <phoneticPr fontId="1"/>
  </si>
  <si>
    <t>R3.7.1</t>
    <phoneticPr fontId="1"/>
  </si>
  <si>
    <t>R4.1.1</t>
    <phoneticPr fontId="1"/>
  </si>
  <si>
    <t>～R3.7.1</t>
    <phoneticPr fontId="1"/>
  </si>
  <si>
    <t>～R4.1.1</t>
    <phoneticPr fontId="1"/>
  </si>
  <si>
    <t>令和４年地価公示（岐阜県分）地価公示・地価調査共通地点６ヶ月変動率表</t>
    <rPh sb="0" eb="2">
      <t>レイワ</t>
    </rPh>
    <rPh sb="3" eb="4">
      <t>ネン</t>
    </rPh>
    <rPh sb="4" eb="6">
      <t>チカ</t>
    </rPh>
    <rPh sb="6" eb="8">
      <t>コウジ</t>
    </rPh>
    <rPh sb="9" eb="13">
      <t>ギフケンブン</t>
    </rPh>
    <rPh sb="14" eb="18">
      <t>チカコウジ</t>
    </rPh>
    <rPh sb="19" eb="21">
      <t>チカ</t>
    </rPh>
    <rPh sb="21" eb="23">
      <t>チョウサ</t>
    </rPh>
    <rPh sb="23" eb="25">
      <t>キョウツウ</t>
    </rPh>
    <rPh sb="25" eb="27">
      <t>チテン</t>
    </rPh>
    <rPh sb="28" eb="30">
      <t>６カゲツ</t>
    </rPh>
    <rPh sb="30" eb="32">
      <t>ヘンドウ</t>
    </rPh>
    <rPh sb="32" eb="33">
      <t>リツ</t>
    </rPh>
    <rPh sb="33" eb="34">
      <t>ヒョウ</t>
    </rPh>
    <phoneticPr fontId="1"/>
  </si>
  <si>
    <t>地価公示</t>
    <rPh sb="0" eb="4">
      <t>チカコウジ</t>
    </rPh>
    <phoneticPr fontId="1"/>
  </si>
  <si>
    <t>注：所在地の最後に「外」とあるのは、当該地番と一体利用されている土地があるため。</t>
    <rPh sb="0" eb="1">
      <t>チュウ</t>
    </rPh>
    <rPh sb="2" eb="5">
      <t>ショザイチ</t>
    </rPh>
    <rPh sb="6" eb="8">
      <t>サイゴ</t>
    </rPh>
    <rPh sb="10" eb="11">
      <t>ソト</t>
    </rPh>
    <rPh sb="18" eb="22">
      <t>トウガイチバン</t>
    </rPh>
    <rPh sb="23" eb="27">
      <t>イッタイリヨウ</t>
    </rPh>
    <rPh sb="32" eb="34">
      <t>トチ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</si>
</sst>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[Red]#,##0"/>
    <numFmt numFmtId="178" formatCode="#,##0.0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177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78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31" fontId="2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77" fontId="2" fillId="0" borderId="0" xfId="0" applyNumberFormat="1" applyFont="1" applyFill="1" applyAlignment="1">
      <alignment vertical="center"/>
    </xf>
    <xf numFmtId="178" fontId="2" fillId="0" borderId="3" xfId="0" applyNumberFormat="1" applyFont="1" applyFill="1" applyBorder="1" applyAlignment="1">
      <alignment horizontal="center" vertical="center"/>
    </xf>
    <xf numFmtId="178" fontId="2" fillId="0" borderId="4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horizontal="center" vertical="center"/>
    </xf>
    <xf numFmtId="177" fontId="2" fillId="0" borderId="5" xfId="0" applyNumberFormat="1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2" borderId="0" xfId="0" applyFont="1" applyFill="1" applyAlignment="1">
      <alignment vertical="center"/>
    </xf>
    <xf numFmtId="177" fontId="5" fillId="0" borderId="2" xfId="0" applyNumberFormat="1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vertical="center"/>
    </xf>
    <xf numFmtId="178" fontId="5" fillId="0" borderId="1" xfId="0" applyNumberFormat="1" applyFont="1" applyFill="1" applyBorder="1" applyAlignment="1">
      <alignment vertical="center"/>
    </xf>
    <xf numFmtId="177" fontId="5" fillId="0" borderId="5" xfId="0" applyNumberFormat="1" applyFont="1" applyFill="1" applyBorder="1" applyAlignment="1">
      <alignment vertical="center"/>
    </xf>
    <xf numFmtId="177" fontId="5" fillId="0" borderId="4" xfId="0" applyNumberFormat="1" applyFont="1" applyFill="1" applyBorder="1" applyAlignment="1">
      <alignment vertical="center"/>
    </xf>
    <xf numFmtId="178" fontId="5" fillId="0" borderId="4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177" fontId="5" fillId="0" borderId="7" xfId="0" applyNumberFormat="1" applyFont="1" applyFill="1" applyBorder="1" applyAlignment="1">
      <alignment vertical="center"/>
    </xf>
    <xf numFmtId="177" fontId="5" fillId="0" borderId="6" xfId="0" applyNumberFormat="1" applyFont="1" applyFill="1" applyBorder="1" applyAlignment="1">
      <alignment vertical="center"/>
    </xf>
    <xf numFmtId="177" fontId="5" fillId="0" borderId="3" xfId="0" applyNumberFormat="1" applyFont="1" applyFill="1" applyBorder="1" applyAlignment="1">
      <alignment vertical="center"/>
    </xf>
    <xf numFmtId="177" fontId="5" fillId="0" borderId="1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vertical="center"/>
    </xf>
    <xf numFmtId="57" fontId="2" fillId="0" borderId="1" xfId="0" applyNumberFormat="1" applyFont="1" applyFill="1" applyBorder="1" applyAlignment="1">
      <alignment horizontal="center" vertical="center"/>
    </xf>
    <xf numFmtId="177" fontId="5" fillId="0" borderId="8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7" fontId="5" fillId="0" borderId="11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514349</xdr:colOff>
      <xdr:row>3</xdr:row>
      <xdr:rowOff>19051</xdr:rowOff>
    </xdr:from>
    <xdr:to>
      <xdr:col>8</xdr:col>
      <xdr:colOff>581024</xdr:colOff>
      <xdr:row>3</xdr:row>
      <xdr:rowOff>323851</xdr:rowOff>
    </xdr:to>
    <xdr:sp macro="" textlink="">
      <xdr:nvSpPr>
        <xdr:cNvPr id="2" name="テキスト ボックス 1"/>
        <xdr:cNvSpPr txBox="1"/>
      </xdr:nvSpPr>
      <xdr:spPr>
        <a:xfrm>
          <a:off x="7077074" y="857251"/>
          <a:ext cx="828675" cy="30480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300"/>
            <a:t>資料６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X118"/>
  <sheetViews>
    <sheetView tabSelected="1" view="pageBreakPreview" topLeftCell="A49" zoomScaleNormal="100" zoomScaleSheetLayoutView="100" workbookViewId="0">
      <selection activeCell="D58" sqref="D58"/>
    </sheetView>
  </sheetViews>
  <sheetFormatPr defaultRowHeight="13.5" customHeight="1"/>
  <cols>
    <col min="1" max="1" width="3.125" style="1" customWidth="1"/>
    <col min="2" max="2" width="6.125" style="1" customWidth="1"/>
    <col min="3" max="3" width="12.625" style="1" customWidth="1"/>
    <col min="4" max="4" width="33.875" style="1" bestFit="1" customWidth="1"/>
    <col min="5" max="5" width="9.875" style="2" customWidth="1"/>
    <col min="6" max="6" width="10.375" style="12" customWidth="1"/>
    <col min="7" max="7" width="10.125" style="2" customWidth="1"/>
    <col min="8" max="8" width="10" style="7" customWidth="1"/>
    <col min="9" max="9" width="10.125" style="16" customWidth="1"/>
    <col min="10" max="10" width="4.375" style="1" customWidth="1"/>
    <col min="11" max="16384" width="9" style="1"/>
  </cols>
  <sheetData>
    <row r="3" spans="2:24" ht="39" customHeight="1"/>
    <row r="4" spans="2:24" ht="39" customHeight="1"/>
    <row r="5" spans="2:24" ht="13.5" customHeight="1">
      <c r="C5" s="8" t="s">
        <v>90</v>
      </c>
    </row>
    <row r="6" spans="2:24" ht="13.5" customHeight="1">
      <c r="C6" s="8"/>
    </row>
    <row r="7" spans="2:24" ht="13.5" customHeight="1">
      <c r="C7" s="8"/>
    </row>
    <row r="8" spans="2:24" s="16" customFormat="1" ht="15" customHeight="1">
      <c r="B8" s="11"/>
      <c r="C8" s="11"/>
      <c r="D8" s="15"/>
      <c r="E8" s="45"/>
      <c r="F8" s="45"/>
      <c r="G8" s="45" t="s">
        <v>84</v>
      </c>
      <c r="H8" s="45"/>
      <c r="I8" s="42">
        <v>44378</v>
      </c>
    </row>
    <row r="9" spans="2:24" s="16" customFormat="1" ht="15" customHeight="1">
      <c r="B9" s="17" t="s">
        <v>5</v>
      </c>
      <c r="C9" s="17" t="s">
        <v>91</v>
      </c>
      <c r="D9" s="18" t="s">
        <v>45</v>
      </c>
      <c r="E9" s="44" t="s">
        <v>84</v>
      </c>
      <c r="F9" s="44" t="s">
        <v>86</v>
      </c>
      <c r="G9" s="13" t="s">
        <v>88</v>
      </c>
      <c r="H9" s="44" t="s">
        <v>87</v>
      </c>
      <c r="I9" s="13" t="s">
        <v>89</v>
      </c>
    </row>
    <row r="10" spans="2:24" s="16" customFormat="1" ht="15" customHeight="1">
      <c r="B10" s="17"/>
      <c r="C10" s="17" t="s">
        <v>44</v>
      </c>
      <c r="D10" s="18" t="s">
        <v>46</v>
      </c>
      <c r="E10" s="39" t="s">
        <v>17</v>
      </c>
      <c r="F10" s="40" t="s">
        <v>18</v>
      </c>
      <c r="G10" s="13" t="s">
        <v>7</v>
      </c>
      <c r="H10" s="39" t="s">
        <v>17</v>
      </c>
      <c r="I10" s="17" t="s">
        <v>7</v>
      </c>
    </row>
    <row r="11" spans="2:24" s="16" customFormat="1" ht="15" customHeight="1">
      <c r="B11" s="20"/>
      <c r="C11" s="17"/>
      <c r="D11" s="17"/>
      <c r="E11" s="39" t="s">
        <v>0</v>
      </c>
      <c r="F11" s="40" t="s">
        <v>6</v>
      </c>
      <c r="G11" s="13" t="s">
        <v>1</v>
      </c>
      <c r="H11" s="39" t="s">
        <v>0</v>
      </c>
      <c r="I11" s="21" t="s">
        <v>1</v>
      </c>
      <c r="K11" s="16" t="s">
        <v>55</v>
      </c>
      <c r="L11" s="16" t="s">
        <v>60</v>
      </c>
      <c r="M11" s="16" t="s">
        <v>56</v>
      </c>
      <c r="N11" s="16" t="s">
        <v>61</v>
      </c>
      <c r="O11" s="16" t="s">
        <v>62</v>
      </c>
      <c r="P11" s="16" t="s">
        <v>57</v>
      </c>
      <c r="Q11" s="16" t="s">
        <v>58</v>
      </c>
      <c r="R11" s="16" t="s">
        <v>59</v>
      </c>
      <c r="S11" s="16" t="s">
        <v>63</v>
      </c>
      <c r="T11" s="16" t="s">
        <v>64</v>
      </c>
      <c r="U11" s="16" t="s">
        <v>65</v>
      </c>
      <c r="V11" s="16" t="s">
        <v>66</v>
      </c>
      <c r="W11" s="16" t="s">
        <v>67</v>
      </c>
    </row>
    <row r="12" spans="2:24" s="16" customFormat="1" ht="15" customHeight="1">
      <c r="B12" s="19" t="s">
        <v>2</v>
      </c>
      <c r="C12" s="11" t="s">
        <v>16</v>
      </c>
      <c r="D12" s="11" t="s">
        <v>38</v>
      </c>
      <c r="E12" s="26">
        <v>102000</v>
      </c>
      <c r="F12" s="27">
        <v>102000</v>
      </c>
      <c r="G12" s="28">
        <f>ROUND((F12/E12-1)*100,1)</f>
        <v>0</v>
      </c>
      <c r="H12" s="26">
        <v>102000</v>
      </c>
      <c r="I12" s="28">
        <f>ROUND((H12/F12-1)*100,1)</f>
        <v>0</v>
      </c>
      <c r="K12" s="25"/>
      <c r="L12" s="25"/>
      <c r="M12" s="25"/>
      <c r="N12" s="25"/>
      <c r="O12" s="25"/>
      <c r="P12" s="25"/>
      <c r="Q12" s="25">
        <v>1</v>
      </c>
      <c r="R12" s="25"/>
      <c r="S12" s="25"/>
      <c r="T12" s="25"/>
      <c r="U12" s="25"/>
      <c r="V12" s="25"/>
      <c r="W12" s="25"/>
      <c r="X12" s="16">
        <f>SUM(K12:W12)</f>
        <v>1</v>
      </c>
    </row>
    <row r="13" spans="2:24" s="16" customFormat="1" ht="15" customHeight="1">
      <c r="B13" s="19"/>
      <c r="C13" s="20"/>
      <c r="D13" s="20"/>
      <c r="E13" s="29"/>
      <c r="F13" s="30"/>
      <c r="G13" s="31"/>
      <c r="H13" s="29"/>
      <c r="I13" s="32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16">
        <f t="shared" ref="X13:X61" si="0">SUM(K13:W13)</f>
        <v>0</v>
      </c>
    </row>
    <row r="14" spans="2:24" ht="15" customHeight="1">
      <c r="B14" s="4"/>
      <c r="C14" s="4" t="s">
        <v>19</v>
      </c>
      <c r="D14" s="4" t="s">
        <v>20</v>
      </c>
      <c r="E14" s="33">
        <v>91400</v>
      </c>
      <c r="F14" s="27">
        <v>90300</v>
      </c>
      <c r="G14" s="28">
        <f>ROUND((F14/E14-1)*100,1)</f>
        <v>-1.2</v>
      </c>
      <c r="H14" s="33">
        <v>89600</v>
      </c>
      <c r="I14" s="28">
        <f>ROUND((H14/F14-1)*100,1)</f>
        <v>-0.8</v>
      </c>
      <c r="K14" s="25"/>
      <c r="L14" s="25"/>
      <c r="M14" s="25"/>
      <c r="N14" s="25"/>
      <c r="O14" s="25"/>
      <c r="P14" s="25"/>
      <c r="Q14" s="25">
        <v>1</v>
      </c>
      <c r="R14" s="25"/>
      <c r="S14" s="25"/>
      <c r="T14" s="25"/>
      <c r="U14" s="25"/>
      <c r="V14" s="25"/>
      <c r="W14" s="25"/>
      <c r="X14" s="16">
        <f t="shared" si="0"/>
        <v>1</v>
      </c>
    </row>
    <row r="15" spans="2:24" ht="15" customHeight="1">
      <c r="B15" s="4"/>
      <c r="C15" s="4"/>
      <c r="D15" s="4"/>
      <c r="E15" s="33"/>
      <c r="F15" s="30"/>
      <c r="G15" s="31"/>
      <c r="H15" s="33"/>
      <c r="I15" s="34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16">
        <f t="shared" si="0"/>
        <v>0</v>
      </c>
    </row>
    <row r="16" spans="2:24" ht="15" customHeight="1">
      <c r="B16" s="4"/>
      <c r="C16" s="3" t="s">
        <v>21</v>
      </c>
      <c r="D16" s="3" t="s">
        <v>32</v>
      </c>
      <c r="E16" s="26">
        <v>30500</v>
      </c>
      <c r="F16" s="27">
        <v>30000</v>
      </c>
      <c r="G16" s="28">
        <f>ROUND((F16/E16-1)*100,1)</f>
        <v>-1.6</v>
      </c>
      <c r="H16" s="26">
        <v>29600</v>
      </c>
      <c r="I16" s="28">
        <f>ROUND((H16/F16-1)*100,1)</f>
        <v>-1.3</v>
      </c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>
        <v>1</v>
      </c>
      <c r="V16" s="25"/>
      <c r="W16" s="25"/>
      <c r="X16" s="16">
        <f t="shared" si="0"/>
        <v>1</v>
      </c>
    </row>
    <row r="17" spans="2:24" ht="15" customHeight="1">
      <c r="B17" s="4"/>
      <c r="C17" s="5"/>
      <c r="D17" s="9" t="s">
        <v>33</v>
      </c>
      <c r="E17" s="29"/>
      <c r="F17" s="30"/>
      <c r="G17" s="31"/>
      <c r="H17" s="29"/>
      <c r="I17" s="32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16">
        <f t="shared" si="0"/>
        <v>0</v>
      </c>
    </row>
    <row r="18" spans="2:24" ht="15" customHeight="1">
      <c r="B18" s="4"/>
      <c r="C18" s="3" t="s">
        <v>49</v>
      </c>
      <c r="D18" s="23" t="s">
        <v>73</v>
      </c>
      <c r="E18" s="27">
        <v>107000</v>
      </c>
      <c r="F18" s="27">
        <v>108000</v>
      </c>
      <c r="G18" s="28">
        <f>ROUND((F18/E18-1)*100,1)</f>
        <v>0.9</v>
      </c>
      <c r="H18" s="35">
        <v>109000</v>
      </c>
      <c r="I18" s="28">
        <f>ROUND((H18/F18-1)*100,1)</f>
        <v>0.9</v>
      </c>
      <c r="K18" s="25"/>
      <c r="L18" s="25"/>
      <c r="M18" s="25"/>
      <c r="N18" s="25"/>
      <c r="O18" s="25"/>
      <c r="P18" s="25"/>
      <c r="Q18" s="25">
        <v>1</v>
      </c>
      <c r="R18" s="25"/>
      <c r="S18" s="25"/>
      <c r="T18" s="25"/>
      <c r="U18" s="25"/>
      <c r="V18" s="25"/>
      <c r="W18" s="25"/>
      <c r="X18" s="16">
        <f t="shared" si="0"/>
        <v>1</v>
      </c>
    </row>
    <row r="19" spans="2:24" ht="15" customHeight="1">
      <c r="B19" s="4"/>
      <c r="C19" s="5"/>
      <c r="D19" s="24"/>
      <c r="E19" s="30"/>
      <c r="F19" s="30"/>
      <c r="G19" s="31"/>
      <c r="H19" s="36"/>
      <c r="I19" s="34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16">
        <f t="shared" si="0"/>
        <v>0</v>
      </c>
    </row>
    <row r="20" spans="2:24" ht="15" customHeight="1">
      <c r="B20" s="4"/>
      <c r="C20" s="3" t="s">
        <v>22</v>
      </c>
      <c r="D20" s="3" t="s">
        <v>10</v>
      </c>
      <c r="E20" s="33">
        <v>43800</v>
      </c>
      <c r="F20" s="37">
        <v>43400</v>
      </c>
      <c r="G20" s="28">
        <f>ROUND((F20/E20-1)*100,1)</f>
        <v>-0.9</v>
      </c>
      <c r="H20" s="33">
        <v>43000</v>
      </c>
      <c r="I20" s="28">
        <f>ROUND((H20/F20-1)*100,1)</f>
        <v>-0.9</v>
      </c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>
        <v>1</v>
      </c>
      <c r="X20" s="16">
        <f t="shared" si="0"/>
        <v>1</v>
      </c>
    </row>
    <row r="21" spans="2:24" ht="15" customHeight="1">
      <c r="B21" s="4"/>
      <c r="C21" s="5"/>
      <c r="D21" s="4" t="s">
        <v>34</v>
      </c>
      <c r="E21" s="33"/>
      <c r="F21" s="30"/>
      <c r="G21" s="31"/>
      <c r="H21" s="33"/>
      <c r="I21" s="32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16">
        <f t="shared" si="0"/>
        <v>0</v>
      </c>
    </row>
    <row r="22" spans="2:24" ht="15" customHeight="1">
      <c r="B22" s="4"/>
      <c r="C22" s="3" t="s">
        <v>23</v>
      </c>
      <c r="D22" s="3" t="s">
        <v>11</v>
      </c>
      <c r="E22" s="26">
        <v>163000</v>
      </c>
      <c r="F22" s="27">
        <v>167000</v>
      </c>
      <c r="G22" s="28">
        <f>ROUND((F22/E22-1)*100,1)</f>
        <v>2.5</v>
      </c>
      <c r="H22" s="26">
        <v>169000</v>
      </c>
      <c r="I22" s="28">
        <f>ROUND((H22/F22-1)*100,1)</f>
        <v>1.2</v>
      </c>
      <c r="K22" s="25"/>
      <c r="L22" s="25"/>
      <c r="M22" s="25">
        <v>1</v>
      </c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16">
        <f t="shared" si="0"/>
        <v>1</v>
      </c>
    </row>
    <row r="23" spans="2:24" ht="15" customHeight="1">
      <c r="B23" s="4"/>
      <c r="C23" s="4"/>
      <c r="D23" s="4"/>
      <c r="E23" s="29"/>
      <c r="F23" s="30"/>
      <c r="G23" s="31"/>
      <c r="H23" s="29"/>
      <c r="I23" s="34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16">
        <f t="shared" si="0"/>
        <v>0</v>
      </c>
    </row>
    <row r="24" spans="2:24" ht="15" customHeight="1">
      <c r="B24" s="4"/>
      <c r="C24" s="3" t="s">
        <v>37</v>
      </c>
      <c r="D24" s="3" t="s">
        <v>40</v>
      </c>
      <c r="E24" s="26">
        <v>71200</v>
      </c>
      <c r="F24" s="27">
        <v>70500</v>
      </c>
      <c r="G24" s="28">
        <f>ROUND((F24/E24-1)*100,1)</f>
        <v>-1</v>
      </c>
      <c r="H24" s="26">
        <v>69800</v>
      </c>
      <c r="I24" s="28">
        <f>ROUND((H24/F24-1)*100,1)</f>
        <v>-1</v>
      </c>
      <c r="K24" s="25"/>
      <c r="L24" s="25"/>
      <c r="M24" s="25"/>
      <c r="N24" s="25"/>
      <c r="O24" s="25"/>
      <c r="P24" s="25"/>
      <c r="Q24" s="25"/>
      <c r="R24" s="25">
        <v>1</v>
      </c>
      <c r="S24" s="25"/>
      <c r="T24" s="25"/>
      <c r="U24" s="25"/>
      <c r="V24" s="25"/>
      <c r="W24" s="25"/>
      <c r="X24" s="16">
        <f t="shared" si="0"/>
        <v>1</v>
      </c>
    </row>
    <row r="25" spans="2:24" ht="15" customHeight="1">
      <c r="B25" s="4"/>
      <c r="C25" s="5"/>
      <c r="D25" s="5"/>
      <c r="E25" s="29"/>
      <c r="F25" s="30"/>
      <c r="G25" s="31"/>
      <c r="H25" s="29"/>
      <c r="I25" s="32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16">
        <f t="shared" si="0"/>
        <v>0</v>
      </c>
    </row>
    <row r="26" spans="2:24" ht="15" customHeight="1">
      <c r="B26" s="4"/>
      <c r="C26" s="3" t="s">
        <v>24</v>
      </c>
      <c r="D26" s="4" t="s">
        <v>52</v>
      </c>
      <c r="E26" s="26">
        <v>46200</v>
      </c>
      <c r="F26" s="27">
        <v>45800</v>
      </c>
      <c r="G26" s="28">
        <f>ROUND((F26/E26-1)*100,1)</f>
        <v>-0.9</v>
      </c>
      <c r="H26" s="26">
        <v>45800</v>
      </c>
      <c r="I26" s="28">
        <f>ROUND((H26/F26-1)*100,1)</f>
        <v>0</v>
      </c>
      <c r="K26" s="25"/>
      <c r="L26" s="25"/>
      <c r="M26" s="25"/>
      <c r="N26" s="25"/>
      <c r="O26" s="25"/>
      <c r="P26" s="25"/>
      <c r="Q26" s="25"/>
      <c r="R26" s="25">
        <v>1</v>
      </c>
      <c r="S26" s="25"/>
      <c r="T26" s="25"/>
      <c r="U26" s="25"/>
      <c r="V26" s="25"/>
      <c r="W26" s="25"/>
      <c r="X26" s="16">
        <f>SUM(K26:W26)</f>
        <v>1</v>
      </c>
    </row>
    <row r="27" spans="2:24" ht="15" customHeight="1">
      <c r="B27" s="4"/>
      <c r="C27" s="5"/>
      <c r="D27" s="4"/>
      <c r="E27" s="29"/>
      <c r="F27" s="30"/>
      <c r="G27" s="31"/>
      <c r="H27" s="29"/>
      <c r="I27" s="32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16">
        <f t="shared" si="0"/>
        <v>0</v>
      </c>
    </row>
    <row r="28" spans="2:24" ht="15" customHeight="1">
      <c r="B28" s="4"/>
      <c r="C28" s="3" t="s">
        <v>47</v>
      </c>
      <c r="D28" s="11" t="s">
        <v>48</v>
      </c>
      <c r="E28" s="26">
        <v>82300</v>
      </c>
      <c r="F28" s="27">
        <v>83100</v>
      </c>
      <c r="G28" s="28">
        <f>ROUND((F28/E28-1)*100,1)</f>
        <v>1</v>
      </c>
      <c r="H28" s="26">
        <v>84600</v>
      </c>
      <c r="I28" s="28">
        <f>ROUND((H28/F28-1)*100,1)</f>
        <v>1.8</v>
      </c>
      <c r="K28" s="25"/>
      <c r="L28" s="25"/>
      <c r="M28" s="25">
        <v>1</v>
      </c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16">
        <f t="shared" si="0"/>
        <v>1</v>
      </c>
    </row>
    <row r="29" spans="2:24" ht="15" customHeight="1">
      <c r="B29" s="4"/>
      <c r="C29" s="5"/>
      <c r="D29" s="5"/>
      <c r="E29" s="29"/>
      <c r="F29" s="30"/>
      <c r="G29" s="31"/>
      <c r="H29" s="29"/>
      <c r="I29" s="32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16">
        <f t="shared" si="0"/>
        <v>0</v>
      </c>
    </row>
    <row r="30" spans="2:24" ht="15" customHeight="1">
      <c r="B30" s="4"/>
      <c r="C30" s="4" t="s">
        <v>25</v>
      </c>
      <c r="D30" s="4" t="s">
        <v>9</v>
      </c>
      <c r="E30" s="33">
        <v>34200</v>
      </c>
      <c r="F30" s="27">
        <v>34000</v>
      </c>
      <c r="G30" s="28">
        <f>ROUND((F30/E30-1)*100,1)</f>
        <v>-0.6</v>
      </c>
      <c r="H30" s="33">
        <v>33800</v>
      </c>
      <c r="I30" s="28">
        <f>ROUND((H30/F30-1)*100,1)</f>
        <v>-0.6</v>
      </c>
      <c r="K30" s="25"/>
      <c r="L30" s="25"/>
      <c r="M30" s="25"/>
      <c r="N30" s="25"/>
      <c r="O30" s="25"/>
      <c r="P30" s="25"/>
      <c r="Q30" s="25"/>
      <c r="R30" s="25">
        <v>1</v>
      </c>
      <c r="S30" s="25"/>
      <c r="T30" s="25"/>
      <c r="U30" s="25"/>
      <c r="V30" s="25"/>
      <c r="W30" s="25"/>
      <c r="X30" s="16">
        <f t="shared" si="0"/>
        <v>1</v>
      </c>
    </row>
    <row r="31" spans="2:24" ht="15" customHeight="1">
      <c r="B31" s="4"/>
      <c r="C31" s="5"/>
      <c r="D31" s="5"/>
      <c r="E31" s="36"/>
      <c r="F31" s="30"/>
      <c r="G31" s="31"/>
      <c r="H31" s="36"/>
      <c r="I31" s="34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16">
        <f t="shared" si="0"/>
        <v>0</v>
      </c>
    </row>
    <row r="32" spans="2:24" ht="15" customHeight="1">
      <c r="B32" s="4"/>
      <c r="C32" s="3" t="s">
        <v>26</v>
      </c>
      <c r="D32" s="3" t="s">
        <v>3</v>
      </c>
      <c r="E32" s="26">
        <v>42900</v>
      </c>
      <c r="F32" s="27">
        <v>42700</v>
      </c>
      <c r="G32" s="28">
        <f>ROUND((F32/E32-1)*100,1)</f>
        <v>-0.5</v>
      </c>
      <c r="H32" s="26">
        <v>42500</v>
      </c>
      <c r="I32" s="28">
        <f>ROUND((H32/F32-1)*100,1)</f>
        <v>-0.5</v>
      </c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>
        <v>1</v>
      </c>
      <c r="W32" s="25"/>
      <c r="X32" s="16">
        <f t="shared" si="0"/>
        <v>1</v>
      </c>
    </row>
    <row r="33" spans="2:24" ht="15" customHeight="1">
      <c r="B33" s="4"/>
      <c r="C33" s="5"/>
      <c r="D33" s="5"/>
      <c r="E33" s="29"/>
      <c r="F33" s="30"/>
      <c r="G33" s="31"/>
      <c r="H33" s="29"/>
      <c r="I33" s="32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16">
        <f t="shared" si="0"/>
        <v>0</v>
      </c>
    </row>
    <row r="34" spans="2:24" ht="15" customHeight="1">
      <c r="B34" s="4"/>
      <c r="C34" s="3" t="s">
        <v>82</v>
      </c>
      <c r="D34" s="3" t="s">
        <v>83</v>
      </c>
      <c r="E34" s="26">
        <v>67700</v>
      </c>
      <c r="F34" s="27">
        <v>67700</v>
      </c>
      <c r="G34" s="28">
        <f>ROUND((F34/E34-1)*100,1)</f>
        <v>0</v>
      </c>
      <c r="H34" s="26">
        <v>67700</v>
      </c>
      <c r="I34" s="28">
        <f>ROUND((H34/F34-1)*100,1)</f>
        <v>0</v>
      </c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16"/>
    </row>
    <row r="35" spans="2:24" ht="15" customHeight="1">
      <c r="B35" s="4"/>
      <c r="C35" s="5"/>
      <c r="D35" s="5"/>
      <c r="E35" s="29"/>
      <c r="F35" s="30"/>
      <c r="G35" s="31"/>
      <c r="H35" s="29"/>
      <c r="I35" s="32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16"/>
    </row>
    <row r="36" spans="2:24" ht="15" customHeight="1">
      <c r="B36" s="4"/>
      <c r="C36" s="4" t="s">
        <v>27</v>
      </c>
      <c r="D36" s="4" t="s">
        <v>15</v>
      </c>
      <c r="E36" s="27">
        <v>53900</v>
      </c>
      <c r="F36" s="35">
        <v>53900</v>
      </c>
      <c r="G36" s="28">
        <f>ROUND((F36/E36-1)*100,1)</f>
        <v>0</v>
      </c>
      <c r="H36" s="33">
        <v>54200</v>
      </c>
      <c r="I36" s="28">
        <f>ROUND((H36/F36-1)*100,1)</f>
        <v>0.6</v>
      </c>
      <c r="K36" s="25"/>
      <c r="L36" s="25"/>
      <c r="M36" s="25"/>
      <c r="N36" s="25"/>
      <c r="O36" s="25"/>
      <c r="P36" s="25">
        <v>1</v>
      </c>
      <c r="Q36" s="25"/>
      <c r="R36" s="25"/>
      <c r="S36" s="25"/>
      <c r="T36" s="25"/>
      <c r="U36" s="25"/>
      <c r="V36" s="25"/>
      <c r="W36" s="25"/>
      <c r="X36" s="16">
        <f t="shared" si="0"/>
        <v>1</v>
      </c>
    </row>
    <row r="37" spans="2:24" ht="15" customHeight="1">
      <c r="B37" s="4"/>
      <c r="C37" s="5"/>
      <c r="D37" s="5"/>
      <c r="E37" s="30"/>
      <c r="F37" s="36"/>
      <c r="G37" s="31"/>
      <c r="H37" s="29"/>
      <c r="I37" s="32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16">
        <f t="shared" si="0"/>
        <v>0</v>
      </c>
    </row>
    <row r="38" spans="2:24" ht="15" customHeight="1">
      <c r="B38" s="4"/>
      <c r="C38" s="4" t="s">
        <v>14</v>
      </c>
      <c r="D38" s="4" t="s">
        <v>12</v>
      </c>
      <c r="E38" s="37">
        <v>53300</v>
      </c>
      <c r="F38" s="46">
        <v>53500</v>
      </c>
      <c r="G38" s="28">
        <f>ROUND((F38/E38-1)*100,1)</f>
        <v>0.4</v>
      </c>
      <c r="H38" s="33">
        <v>53800</v>
      </c>
      <c r="I38" s="28">
        <f>ROUND((H38/F38-1)*100,1)</f>
        <v>0.6</v>
      </c>
      <c r="K38" s="25"/>
      <c r="L38" s="25"/>
      <c r="M38" s="25"/>
      <c r="N38" s="25"/>
      <c r="O38" s="25"/>
      <c r="P38" s="25">
        <v>1</v>
      </c>
      <c r="Q38" s="25"/>
      <c r="R38" s="25"/>
      <c r="S38" s="25"/>
      <c r="T38" s="25"/>
      <c r="U38" s="25"/>
      <c r="V38" s="25"/>
      <c r="W38" s="25"/>
      <c r="X38" s="16">
        <f t="shared" si="0"/>
        <v>1</v>
      </c>
    </row>
    <row r="39" spans="2:24" ht="15" customHeight="1">
      <c r="B39" s="4"/>
      <c r="C39" s="5"/>
      <c r="D39" s="5"/>
      <c r="E39" s="36"/>
      <c r="F39" s="30"/>
      <c r="G39" s="31"/>
      <c r="H39" s="36"/>
      <c r="I39" s="32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16">
        <f t="shared" si="0"/>
        <v>0</v>
      </c>
    </row>
    <row r="40" spans="2:24" ht="15" customHeight="1">
      <c r="B40" s="4"/>
      <c r="C40" s="3" t="s">
        <v>68</v>
      </c>
      <c r="D40" s="4" t="s">
        <v>69</v>
      </c>
      <c r="E40" s="33">
        <v>38400</v>
      </c>
      <c r="F40" s="37">
        <v>37900</v>
      </c>
      <c r="G40" s="28">
        <f>ROUND((F40/E40-1)*100,1)</f>
        <v>-1.3</v>
      </c>
      <c r="H40" s="33">
        <v>37400</v>
      </c>
      <c r="I40" s="28">
        <f>ROUND((H40/F40-1)*100,1)</f>
        <v>-1.3</v>
      </c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>
        <v>1</v>
      </c>
      <c r="V40" s="25"/>
      <c r="W40" s="25"/>
      <c r="X40" s="16">
        <f t="shared" si="0"/>
        <v>1</v>
      </c>
    </row>
    <row r="41" spans="2:24" ht="15" customHeight="1">
      <c r="B41" s="4"/>
      <c r="C41" s="5"/>
      <c r="D41" s="4"/>
      <c r="E41" s="38"/>
      <c r="F41" s="30"/>
      <c r="G41" s="31"/>
      <c r="H41" s="36"/>
      <c r="I41" s="34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16">
        <f t="shared" si="0"/>
        <v>0</v>
      </c>
    </row>
    <row r="42" spans="2:24" ht="15" customHeight="1">
      <c r="B42" s="4"/>
      <c r="C42" s="3" t="s">
        <v>28</v>
      </c>
      <c r="D42" s="3" t="s">
        <v>13</v>
      </c>
      <c r="E42" s="33">
        <v>40200</v>
      </c>
      <c r="F42" s="37">
        <v>40000</v>
      </c>
      <c r="G42" s="28">
        <f>ROUND((F42/E42-1)*100,1)</f>
        <v>-0.5</v>
      </c>
      <c r="H42" s="33">
        <v>39800</v>
      </c>
      <c r="I42" s="28">
        <f>ROUND((H42/F42-1)*100,1)</f>
        <v>-0.5</v>
      </c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>
        <v>1</v>
      </c>
      <c r="X42" s="16">
        <f t="shared" si="0"/>
        <v>1</v>
      </c>
    </row>
    <row r="43" spans="2:24" ht="15" customHeight="1">
      <c r="B43" s="4"/>
      <c r="C43" s="5"/>
      <c r="D43" s="5"/>
      <c r="E43" s="33"/>
      <c r="F43" s="30"/>
      <c r="G43" s="31"/>
      <c r="H43" s="33"/>
      <c r="I43" s="32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16">
        <f t="shared" si="0"/>
        <v>0</v>
      </c>
    </row>
    <row r="44" spans="2:24" ht="15" customHeight="1">
      <c r="B44" s="4"/>
      <c r="C44" s="4" t="s">
        <v>39</v>
      </c>
      <c r="D44" s="4" t="s">
        <v>41</v>
      </c>
      <c r="E44" s="26">
        <v>48700</v>
      </c>
      <c r="F44" s="27">
        <v>48400</v>
      </c>
      <c r="G44" s="28">
        <f>ROUND((F44/E44-1)*100,1)</f>
        <v>-0.6</v>
      </c>
      <c r="H44" s="26">
        <v>48000</v>
      </c>
      <c r="I44" s="28">
        <f>ROUND((H44/F44-1)*100,1)</f>
        <v>-0.8</v>
      </c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>
        <v>1</v>
      </c>
      <c r="X44" s="16">
        <f t="shared" si="0"/>
        <v>1</v>
      </c>
    </row>
    <row r="45" spans="2:24" ht="15" customHeight="1">
      <c r="B45" s="4">
        <v>17</v>
      </c>
      <c r="C45" s="4"/>
      <c r="D45" s="4"/>
      <c r="E45" s="29"/>
      <c r="F45" s="30"/>
      <c r="G45" s="31"/>
      <c r="H45" s="29"/>
      <c r="I45" s="32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16">
        <f t="shared" si="0"/>
        <v>0</v>
      </c>
    </row>
    <row r="46" spans="2:24" ht="15" customHeight="1">
      <c r="B46" s="3" t="s">
        <v>4</v>
      </c>
      <c r="C46" s="3" t="s">
        <v>29</v>
      </c>
      <c r="D46" s="3" t="s">
        <v>35</v>
      </c>
      <c r="E46" s="27">
        <v>183000</v>
      </c>
      <c r="F46" s="27">
        <v>181000</v>
      </c>
      <c r="G46" s="28">
        <f>ROUND((F46/E46-1)*100,1)</f>
        <v>-1.1000000000000001</v>
      </c>
      <c r="H46" s="27">
        <v>179000</v>
      </c>
      <c r="I46" s="28">
        <f>ROUND((H46/F46-1)*100,1)</f>
        <v>-1.1000000000000001</v>
      </c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>
        <v>1</v>
      </c>
      <c r="W46" s="25"/>
      <c r="X46" s="16">
        <f t="shared" si="0"/>
        <v>1</v>
      </c>
    </row>
    <row r="47" spans="2:24" ht="15" customHeight="1">
      <c r="B47" s="4"/>
      <c r="C47" s="10"/>
      <c r="D47" s="5" t="s">
        <v>85</v>
      </c>
      <c r="E47" s="30"/>
      <c r="F47" s="30"/>
      <c r="G47" s="31"/>
      <c r="H47" s="30"/>
      <c r="I47" s="32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16">
        <f t="shared" si="0"/>
        <v>0</v>
      </c>
    </row>
    <row r="48" spans="2:24" ht="15" customHeight="1">
      <c r="B48" s="4"/>
      <c r="C48" s="3" t="s">
        <v>42</v>
      </c>
      <c r="D48" s="3" t="s">
        <v>43</v>
      </c>
      <c r="E48" s="35">
        <v>75200</v>
      </c>
      <c r="F48" s="27">
        <v>74700</v>
      </c>
      <c r="G48" s="28">
        <f>ROUND((F48/E48-1)*100,1)</f>
        <v>-0.7</v>
      </c>
      <c r="H48" s="35">
        <v>74100</v>
      </c>
      <c r="I48" s="28">
        <f>ROUND((H48/F48-1)*100,1)</f>
        <v>-0.8</v>
      </c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>
        <v>1</v>
      </c>
      <c r="V48" s="25"/>
      <c r="W48" s="25"/>
      <c r="X48" s="16">
        <f t="shared" si="0"/>
        <v>1</v>
      </c>
    </row>
    <row r="49" spans="2:24" ht="15" customHeight="1">
      <c r="B49" s="4"/>
      <c r="C49" s="10"/>
      <c r="D49" s="5" t="s">
        <v>70</v>
      </c>
      <c r="E49" s="36"/>
      <c r="F49" s="30"/>
      <c r="G49" s="31"/>
      <c r="H49" s="36"/>
      <c r="I49" s="32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16">
        <f t="shared" si="0"/>
        <v>0</v>
      </c>
    </row>
    <row r="50" spans="2:24" ht="15" customHeight="1">
      <c r="B50" s="4"/>
      <c r="C50" s="3" t="s">
        <v>30</v>
      </c>
      <c r="D50" s="3" t="s">
        <v>36</v>
      </c>
      <c r="E50" s="37">
        <v>618000</v>
      </c>
      <c r="F50" s="37">
        <v>618000</v>
      </c>
      <c r="G50" s="28">
        <f>ROUND((F50/E50-1)*100,1)</f>
        <v>0</v>
      </c>
      <c r="H50" s="37">
        <v>621000</v>
      </c>
      <c r="I50" s="28">
        <f>ROUND((H50/F50-1)*100,1)</f>
        <v>0.5</v>
      </c>
      <c r="K50" s="25"/>
      <c r="L50" s="25">
        <v>1</v>
      </c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16">
        <f t="shared" si="0"/>
        <v>1</v>
      </c>
    </row>
    <row r="51" spans="2:24" ht="15" customHeight="1">
      <c r="B51" s="4"/>
      <c r="C51" s="10"/>
      <c r="D51" s="5" t="s">
        <v>71</v>
      </c>
      <c r="E51" s="29"/>
      <c r="F51" s="30"/>
      <c r="G51" s="31"/>
      <c r="H51" s="29"/>
      <c r="I51" s="32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16">
        <f t="shared" si="0"/>
        <v>0</v>
      </c>
    </row>
    <row r="52" spans="2:24" ht="15" customHeight="1">
      <c r="B52" s="4"/>
      <c r="C52" s="4" t="s">
        <v>76</v>
      </c>
      <c r="D52" s="3" t="s">
        <v>77</v>
      </c>
      <c r="E52" s="43">
        <v>225000</v>
      </c>
      <c r="F52" s="27">
        <v>217000</v>
      </c>
      <c r="G52" s="28">
        <f>ROUND((F52/E52-1)*100,1)</f>
        <v>-3.6</v>
      </c>
      <c r="H52" s="35">
        <v>214000</v>
      </c>
      <c r="I52" s="28">
        <f>ROUND((H52/F52-1)*100,1)</f>
        <v>-1.4</v>
      </c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16"/>
    </row>
    <row r="53" spans="2:24" ht="15" customHeight="1">
      <c r="B53" s="4"/>
      <c r="C53" s="10"/>
      <c r="D53" s="4" t="s">
        <v>78</v>
      </c>
      <c r="E53" s="33"/>
      <c r="F53" s="37"/>
      <c r="G53" s="31"/>
      <c r="H53" s="33"/>
      <c r="I53" s="34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16"/>
    </row>
    <row r="54" spans="2:24" ht="15" customHeight="1">
      <c r="B54" s="4"/>
      <c r="C54" s="3" t="s">
        <v>79</v>
      </c>
      <c r="D54" s="3" t="s">
        <v>81</v>
      </c>
      <c r="E54" s="26">
        <v>303000</v>
      </c>
      <c r="F54" s="27">
        <v>285000</v>
      </c>
      <c r="G54" s="28">
        <f>ROUND((F54/E54-1)*100,1)</f>
        <v>-5.9</v>
      </c>
      <c r="H54" s="26">
        <v>274000</v>
      </c>
      <c r="I54" s="28">
        <f>ROUND((H54/F54-1)*100,1)</f>
        <v>-3.9</v>
      </c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16"/>
    </row>
    <row r="55" spans="2:24" ht="15" customHeight="1">
      <c r="B55" s="4"/>
      <c r="C55" s="10"/>
      <c r="D55" s="5" t="s">
        <v>80</v>
      </c>
      <c r="E55" s="29"/>
      <c r="F55" s="30"/>
      <c r="G55" s="31"/>
      <c r="H55" s="29"/>
      <c r="I55" s="32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16"/>
    </row>
    <row r="56" spans="2:24" ht="15" customHeight="1">
      <c r="B56" s="4"/>
      <c r="C56" s="4" t="s">
        <v>31</v>
      </c>
      <c r="D56" s="4" t="s">
        <v>8</v>
      </c>
      <c r="E56" s="33">
        <v>51500</v>
      </c>
      <c r="F56" s="37">
        <v>51500</v>
      </c>
      <c r="G56" s="28">
        <f>ROUND((F56/E56-1)*100,1)</f>
        <v>0</v>
      </c>
      <c r="H56" s="33">
        <v>51500</v>
      </c>
      <c r="I56" s="28">
        <f>ROUND((H56/F56-1)*100,1)</f>
        <v>0</v>
      </c>
      <c r="K56" s="25"/>
      <c r="L56" s="25"/>
      <c r="M56" s="25"/>
      <c r="N56" s="25"/>
      <c r="O56" s="25"/>
      <c r="P56" s="25"/>
      <c r="Q56" s="25"/>
      <c r="R56" s="25"/>
      <c r="S56" s="25"/>
      <c r="T56" s="25">
        <v>1</v>
      </c>
      <c r="U56" s="25"/>
      <c r="V56" s="25"/>
      <c r="W56" s="25"/>
      <c r="X56" s="16">
        <f t="shared" si="0"/>
        <v>1</v>
      </c>
    </row>
    <row r="57" spans="2:24" ht="15" customHeight="1">
      <c r="B57" s="4"/>
      <c r="C57" s="10"/>
      <c r="D57" s="5" t="s">
        <v>72</v>
      </c>
      <c r="E57" s="29"/>
      <c r="F57" s="30"/>
      <c r="G57" s="31"/>
      <c r="H57" s="29"/>
      <c r="I57" s="32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16">
        <f t="shared" si="0"/>
        <v>0</v>
      </c>
    </row>
    <row r="58" spans="2:24" ht="15" customHeight="1">
      <c r="B58" s="4"/>
      <c r="C58" s="4" t="s">
        <v>50</v>
      </c>
      <c r="D58" s="4" t="s">
        <v>51</v>
      </c>
      <c r="E58" s="33">
        <v>80000</v>
      </c>
      <c r="F58" s="27">
        <v>79800</v>
      </c>
      <c r="G58" s="28">
        <f>ROUND((F58/E58-1)*100,2)</f>
        <v>-0.25</v>
      </c>
      <c r="H58" s="33">
        <v>80400</v>
      </c>
      <c r="I58" s="28">
        <f>ROUND((H58/F58-1)*100,1)</f>
        <v>0.8</v>
      </c>
      <c r="K58" s="25"/>
      <c r="L58" s="25"/>
      <c r="M58" s="25"/>
      <c r="N58" s="25"/>
      <c r="O58" s="25"/>
      <c r="P58" s="25">
        <v>1</v>
      </c>
      <c r="Q58" s="25"/>
      <c r="R58" s="25"/>
      <c r="S58" s="25"/>
      <c r="T58" s="25"/>
      <c r="U58" s="25"/>
      <c r="V58" s="25"/>
      <c r="W58" s="25"/>
      <c r="X58" s="16">
        <f t="shared" si="0"/>
        <v>1</v>
      </c>
    </row>
    <row r="59" spans="2:24" ht="15" customHeight="1">
      <c r="B59" s="4"/>
      <c r="C59" s="10"/>
      <c r="D59" s="5" t="s">
        <v>74</v>
      </c>
      <c r="E59" s="29"/>
      <c r="F59" s="30"/>
      <c r="G59" s="31"/>
      <c r="H59" s="29"/>
      <c r="I59" s="32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16">
        <f t="shared" si="0"/>
        <v>0</v>
      </c>
    </row>
    <row r="60" spans="2:24" ht="15" customHeight="1">
      <c r="B60" s="4"/>
      <c r="C60" s="4" t="s">
        <v>53</v>
      </c>
      <c r="D60" s="4" t="s">
        <v>54</v>
      </c>
      <c r="E60" s="33">
        <v>34000</v>
      </c>
      <c r="F60" s="37">
        <v>33000</v>
      </c>
      <c r="G60" s="28">
        <f>ROUND((F60/E60-1)*100,1)</f>
        <v>-2.9</v>
      </c>
      <c r="H60" s="33">
        <v>32800</v>
      </c>
      <c r="I60" s="28">
        <f>ROUND((H60/F60-1)*100,1)</f>
        <v>-0.6</v>
      </c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>
        <v>1</v>
      </c>
      <c r="V60" s="25"/>
      <c r="W60" s="25"/>
      <c r="X60" s="16">
        <f t="shared" si="0"/>
        <v>1</v>
      </c>
    </row>
    <row r="61" spans="2:24" ht="15" customHeight="1">
      <c r="B61" s="5">
        <v>8</v>
      </c>
      <c r="C61" s="10"/>
      <c r="D61" s="5" t="s">
        <v>75</v>
      </c>
      <c r="E61" s="22"/>
      <c r="F61" s="41"/>
      <c r="G61" s="14"/>
      <c r="H61" s="22"/>
      <c r="I61" s="20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16">
        <f t="shared" si="0"/>
        <v>0</v>
      </c>
    </row>
    <row r="62" spans="2:24" ht="13.5" customHeight="1">
      <c r="B62" s="6"/>
    </row>
    <row r="63" spans="2:24" ht="13.5" customHeight="1">
      <c r="B63" s="6" t="s">
        <v>92</v>
      </c>
      <c r="K63" s="1">
        <f>SUM(K12:K61)</f>
        <v>0</v>
      </c>
      <c r="L63" s="1">
        <f t="shared" ref="L63:W63" si="1">SUM(L12:L61)</f>
        <v>1</v>
      </c>
      <c r="M63" s="1">
        <f t="shared" si="1"/>
        <v>2</v>
      </c>
      <c r="N63" s="16">
        <f t="shared" si="1"/>
        <v>0</v>
      </c>
      <c r="O63" s="16">
        <f t="shared" si="1"/>
        <v>0</v>
      </c>
      <c r="P63" s="16">
        <f t="shared" si="1"/>
        <v>3</v>
      </c>
      <c r="Q63" s="16">
        <f t="shared" si="1"/>
        <v>3</v>
      </c>
      <c r="R63" s="16">
        <f t="shared" si="1"/>
        <v>3</v>
      </c>
      <c r="S63" s="16">
        <f t="shared" si="1"/>
        <v>0</v>
      </c>
      <c r="T63" s="16">
        <f t="shared" si="1"/>
        <v>1</v>
      </c>
      <c r="U63" s="16">
        <f t="shared" si="1"/>
        <v>4</v>
      </c>
      <c r="V63" s="16">
        <f t="shared" si="1"/>
        <v>2</v>
      </c>
      <c r="W63" s="16">
        <f t="shared" si="1"/>
        <v>3</v>
      </c>
      <c r="X63" s="1">
        <f>SUM(X12:X61)</f>
        <v>22</v>
      </c>
    </row>
    <row r="64" spans="2:24" ht="13.5" customHeight="1">
      <c r="B64" s="6"/>
    </row>
    <row r="65" spans="8:8" ht="13.5" customHeight="1">
      <c r="H65" s="47"/>
    </row>
    <row r="66" spans="8:8" ht="13.5" customHeight="1">
      <c r="H66" s="47"/>
    </row>
    <row r="67" spans="8:8" ht="13.5" customHeight="1">
      <c r="H67" s="39"/>
    </row>
    <row r="68" spans="8:8" ht="13.5" customHeight="1">
      <c r="H68" s="39"/>
    </row>
    <row r="69" spans="8:8" ht="13.5" customHeight="1">
      <c r="H69" s="33"/>
    </row>
    <row r="70" spans="8:8" ht="13.5" customHeight="1">
      <c r="H70" s="33"/>
    </row>
    <row r="71" spans="8:8" ht="13.5" customHeight="1">
      <c r="H71" s="33"/>
    </row>
    <row r="72" spans="8:8" ht="13.5" customHeight="1">
      <c r="H72" s="33"/>
    </row>
    <row r="73" spans="8:8" ht="13.5" customHeight="1">
      <c r="H73" s="33"/>
    </row>
    <row r="74" spans="8:8" ht="13.5" customHeight="1">
      <c r="H74" s="33"/>
    </row>
    <row r="75" spans="8:8" ht="13.5" customHeight="1">
      <c r="H75" s="33"/>
    </row>
    <row r="76" spans="8:8" ht="13.5" customHeight="1">
      <c r="H76" s="33"/>
    </row>
    <row r="77" spans="8:8" ht="13.5" customHeight="1">
      <c r="H77" s="33"/>
    </row>
    <row r="78" spans="8:8" ht="13.5" customHeight="1">
      <c r="H78" s="33"/>
    </row>
    <row r="79" spans="8:8" ht="13.5" customHeight="1">
      <c r="H79" s="33"/>
    </row>
    <row r="80" spans="8:8" ht="13.5" customHeight="1">
      <c r="H80" s="33"/>
    </row>
    <row r="81" spans="8:8" ht="13.5" customHeight="1">
      <c r="H81" s="33"/>
    </row>
    <row r="82" spans="8:8" ht="13.5" customHeight="1">
      <c r="H82" s="33"/>
    </row>
    <row r="83" spans="8:8" ht="13.5" customHeight="1">
      <c r="H83" s="33"/>
    </row>
    <row r="84" spans="8:8" ht="13.5" customHeight="1">
      <c r="H84" s="33"/>
    </row>
    <row r="85" spans="8:8" ht="13.5" customHeight="1">
      <c r="H85" s="33"/>
    </row>
    <row r="86" spans="8:8" ht="13.5" customHeight="1">
      <c r="H86" s="33"/>
    </row>
    <row r="87" spans="8:8" ht="13.5" customHeight="1">
      <c r="H87" s="33"/>
    </row>
    <row r="88" spans="8:8" ht="13.5" customHeight="1">
      <c r="H88" s="33"/>
    </row>
    <row r="89" spans="8:8" ht="13.5" customHeight="1">
      <c r="H89" s="33"/>
    </row>
    <row r="90" spans="8:8" ht="13.5" customHeight="1">
      <c r="H90" s="33"/>
    </row>
    <row r="91" spans="8:8" ht="13.5" customHeight="1">
      <c r="H91" s="33"/>
    </row>
    <row r="92" spans="8:8" ht="13.5" customHeight="1">
      <c r="H92" s="33"/>
    </row>
    <row r="93" spans="8:8" ht="13.5" customHeight="1">
      <c r="H93" s="33"/>
    </row>
    <row r="94" spans="8:8" ht="13.5" customHeight="1">
      <c r="H94" s="33"/>
    </row>
    <row r="95" spans="8:8" ht="13.5" customHeight="1">
      <c r="H95" s="33"/>
    </row>
    <row r="96" spans="8:8" ht="13.5" customHeight="1">
      <c r="H96" s="33"/>
    </row>
    <row r="97" spans="8:8" ht="13.5" customHeight="1">
      <c r="H97" s="33"/>
    </row>
    <row r="98" spans="8:8" ht="13.5" customHeight="1">
      <c r="H98" s="33"/>
    </row>
    <row r="99" spans="8:8" ht="13.5" customHeight="1">
      <c r="H99" s="33"/>
    </row>
    <row r="100" spans="8:8" ht="13.5" customHeight="1">
      <c r="H100" s="33"/>
    </row>
    <row r="101" spans="8:8" ht="13.5" customHeight="1">
      <c r="H101" s="33"/>
    </row>
    <row r="102" spans="8:8" ht="13.5" customHeight="1">
      <c r="H102" s="33"/>
    </row>
    <row r="103" spans="8:8" ht="13.5" customHeight="1">
      <c r="H103" s="33"/>
    </row>
    <row r="104" spans="8:8" ht="13.5" customHeight="1">
      <c r="H104" s="33"/>
    </row>
    <row r="105" spans="8:8" ht="13.5" customHeight="1">
      <c r="H105" s="33"/>
    </row>
    <row r="106" spans="8:8" ht="13.5" customHeight="1">
      <c r="H106" s="33"/>
    </row>
    <row r="107" spans="8:8" ht="13.5" customHeight="1">
      <c r="H107" s="33"/>
    </row>
    <row r="108" spans="8:8" ht="13.5" customHeight="1">
      <c r="H108" s="33"/>
    </row>
    <row r="109" spans="8:8" ht="13.5" customHeight="1">
      <c r="H109" s="33"/>
    </row>
    <row r="110" spans="8:8" ht="13.5" customHeight="1">
      <c r="H110" s="33"/>
    </row>
    <row r="111" spans="8:8" ht="13.5" customHeight="1">
      <c r="H111" s="33"/>
    </row>
    <row r="112" spans="8:8" ht="13.5" customHeight="1">
      <c r="H112" s="33"/>
    </row>
    <row r="113" spans="8:8" ht="13.5" customHeight="1">
      <c r="H113" s="33"/>
    </row>
    <row r="114" spans="8:8" ht="13.5" customHeight="1">
      <c r="H114" s="33"/>
    </row>
    <row r="115" spans="8:8" ht="13.5" customHeight="1">
      <c r="H115" s="33"/>
    </row>
    <row r="116" spans="8:8" ht="13.5" customHeight="1">
      <c r="H116" s="33"/>
    </row>
    <row r="117" spans="8:8" ht="13.5" customHeight="1">
      <c r="H117" s="33"/>
    </row>
    <row r="118" spans="8:8" ht="13.5" customHeight="1">
      <c r="H118" s="48"/>
    </row>
  </sheetData>
  <autoFilter ref="B9:I61"/>
  <phoneticPr fontId="1"/>
  <pageMargins left="0.25" right="0.25" top="0.75" bottom="0.75" header="0.3" footer="0.3"/>
  <pageSetup paperSize="9"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共通地点</vt:lpstr>
      <vt:lpstr>共通地点!Print_Area</vt:lpstr>
    </vt:vector>
  </TitlesOfParts>
  <Company>岐阜県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Gifu</cp:lastModifiedBy>
  <cp:lastPrinted>2022-03-02T05:54:26Z</cp:lastPrinted>
  <dcterms:created xsi:type="dcterms:W3CDTF">2000-08-01T10:25:05Z</dcterms:created>
  <dcterms:modified xsi:type="dcterms:W3CDTF">2022-03-09T02:41:09Z</dcterms:modified>
</cp:coreProperties>
</file>